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_{2E0DF7B4-A7CF-428B-8F47-963291411AB0}" xr6:coauthVersionLast="47" xr6:coauthVersionMax="47" xr10:uidLastSave="{00000000-0000-0000-0000-000000000000}"/>
  <bookViews>
    <workbookView xWindow="-120" yWindow="-120" windowWidth="38640" windowHeight="21120" tabRatio="929" xr2:uid="{00000000-000D-0000-FFFF-FFFF00000000}"/>
  </bookViews>
  <sheets>
    <sheet name="表紙" sheetId="1" r:id="rId1"/>
    <sheet name="提案書提出資料一覧表" sheetId="2" r:id="rId2"/>
    <sheet name="様式第１号" sheetId="3" r:id="rId3"/>
    <sheet name="様式第12号-１（第1編　共通事項）" sheetId="22" r:id="rId4"/>
    <sheet name="様式第12号-１（第2編　01総則）" sheetId="23" r:id="rId5"/>
    <sheet name="様式第12号-１（第2編　02機械）" sheetId="24" r:id="rId6"/>
    <sheet name="様式第12号-１（第2編　03電気計装）" sheetId="25" r:id="rId7"/>
    <sheet name="様式第12号-１（第2編　04土木建築）" sheetId="26" r:id="rId8"/>
    <sheet name="様式第12号-１（第3編　運営・維持管理）" sheetId="27" r:id="rId9"/>
    <sheet name="様式第12号-１（表2-16、表2-17）" sheetId="28" r:id="rId10"/>
    <sheet name="様式第12号-１（表2-18～表2-20）" sheetId="29" r:id="rId11"/>
    <sheet name="様式第12号-１（表2-22）" sheetId="30" r:id="rId12"/>
    <sheet name="様式第12号-１（表2-23）" sheetId="31" r:id="rId13"/>
    <sheet name="様式第12号-１（表2-24～表2-26）" sheetId="32" r:id="rId14"/>
    <sheet name="様式第13号（別紙１）" sheetId="5" r:id="rId15"/>
    <sheet name="様式第13号（別紙２）" sheetId="6" r:id="rId16"/>
    <sheet name="様式第13号（別紙３）" sheetId="7" r:id="rId17"/>
    <sheet name="様式第14号-９（別紙１）" sheetId="8" r:id="rId18"/>
    <sheet name="様式第14号-10（別紙１）" sheetId="9" r:id="rId19"/>
    <sheet name="様式第14号-14（別紙１）" sheetId="10" r:id="rId20"/>
    <sheet name="様式第14号-16（別紙１）" sheetId="11" r:id="rId21"/>
    <sheet name="様式第14号-17（別紙１）" sheetId="12" r:id="rId22"/>
    <sheet name="様式第14号-17（別紙２）" sheetId="13" r:id="rId23"/>
    <sheet name="様式第14号-17（別紙３）" sheetId="14" r:id="rId24"/>
    <sheet name="様式第14号-17（別紙４）" sheetId="15" r:id="rId25"/>
    <sheet name="様式第14号-17（別紙５）" sheetId="16" r:id="rId26"/>
    <sheet name="様式第14号-17（別紙６）" sheetId="17" r:id="rId27"/>
    <sheet name="様式第14号-18（別紙１）" sheetId="18" r:id="rId28"/>
    <sheet name="様式第14号-18（別紙２）" sheetId="19" r:id="rId29"/>
  </sheets>
  <definedNames>
    <definedName name="_" localSheetId="1" hidden="1">#REF!</definedName>
    <definedName name="_" localSheetId="15" hidden="1">#REF!</definedName>
    <definedName name="_" localSheetId="22" hidden="1">#REF!</definedName>
    <definedName name="_" hidden="1">#REF!</definedName>
    <definedName name="__" localSheetId="1" hidden="1">#REF!</definedName>
    <definedName name="__" localSheetId="15" hidden="1">#REF!</definedName>
    <definedName name="__" localSheetId="22" hidden="1">#REF!</definedName>
    <definedName name="__" hidden="1">#REF!</definedName>
    <definedName name="___" localSheetId="1" hidden="1">#REF!</definedName>
    <definedName name="___" localSheetId="22" hidden="1">#REF!</definedName>
    <definedName name="___" hidden="1">#REF!</definedName>
    <definedName name="____" localSheetId="22" hidden="1">#REF!</definedName>
    <definedName name="____" hidden="1">#REF!</definedName>
    <definedName name="_____" localSheetId="22" hidden="1">#REF!</definedName>
    <definedName name="_____" hidden="1">#REF!</definedName>
    <definedName name="______" localSheetId="22" hidden="1">#REF!</definedName>
    <definedName name="______" hidden="1">#REF!</definedName>
    <definedName name="_______" localSheetId="22" hidden="1">#REF!</definedName>
    <definedName name="_______" hidden="1">#REF!</definedName>
    <definedName name="________" localSheetId="22" hidden="1">#REF!</definedName>
    <definedName name="________" hidden="1">#REF!</definedName>
    <definedName name="_________" localSheetId="22" hidden="1">#REF!</definedName>
    <definedName name="_________" hidden="1">#REF!</definedName>
    <definedName name="__________" localSheetId="22" hidden="1">#REF!</definedName>
    <definedName name="__________" hidden="1">#REF!</definedName>
    <definedName name="____________" localSheetId="22" hidden="1">#REF!</definedName>
    <definedName name="____________" hidden="1">#REF!</definedName>
    <definedName name="__123Graph_A" localSheetId="1" hidden="1">#REF!</definedName>
    <definedName name="__123Graph_A" localSheetId="22" hidden="1">#REF!</definedName>
    <definedName name="__123Graph_A" hidden="1">#REF!</definedName>
    <definedName name="__123Graph_B" localSheetId="1" hidden="1">#REF!</definedName>
    <definedName name="__123Graph_B" localSheetId="22" hidden="1">#REF!</definedName>
    <definedName name="__123Graph_B" hidden="1">#REF!</definedName>
    <definedName name="__123Graph_BGRAPH01" localSheetId="1" hidden="1">#REF!</definedName>
    <definedName name="__123Graph_BGRAPH01" localSheetId="15" hidden="1">#REF!</definedName>
    <definedName name="__123Graph_BGRAPH01" localSheetId="22" hidden="1">#REF!</definedName>
    <definedName name="__123Graph_BGRAPH01" hidden="1">#REF!</definedName>
    <definedName name="__123Graph_BGRAPH02" localSheetId="1" hidden="1">#REF!</definedName>
    <definedName name="__123Graph_BGRAPH02" localSheetId="22" hidden="1">#REF!</definedName>
    <definedName name="__123Graph_BGRAPH02" hidden="1">#REF!</definedName>
    <definedName name="__123Graph_BGRAPH03" localSheetId="22" hidden="1">#REF!</definedName>
    <definedName name="__123Graph_BGRAPH03" hidden="1">#REF!</definedName>
    <definedName name="__123Graph_BGRAPH04" localSheetId="22" hidden="1">#REF!</definedName>
    <definedName name="__123Graph_BGRAPH04" hidden="1">#REF!</definedName>
    <definedName name="__123Graph_BGRAPH05" localSheetId="22" hidden="1">#REF!</definedName>
    <definedName name="__123Graph_BGRAPH05" hidden="1">#REF!</definedName>
    <definedName name="__123Graph_C" localSheetId="22" hidden="1">#REF!</definedName>
    <definedName name="__123Graph_C" hidden="1">#REF!</definedName>
    <definedName name="__123Graph_D" localSheetId="22" hidden="1">#REF!</definedName>
    <definedName name="__123Graph_D" hidden="1">#REF!</definedName>
    <definedName name="__123Graph_E" localSheetId="22" hidden="1">#REF!</definedName>
    <definedName name="__123Graph_E" hidden="1">#REF!</definedName>
    <definedName name="__123Graph_F" localSheetId="22" hidden="1">#REF!</definedName>
    <definedName name="__123Graph_F" hidden="1">#REF!</definedName>
    <definedName name="__123Graph_X" localSheetId="22" hidden="1">#REF!</definedName>
    <definedName name="__123Graph_X" hidden="1">#REF!</definedName>
    <definedName name="__123Graph_XGRAPH01" localSheetId="1" hidden="1">#REF!</definedName>
    <definedName name="__123Graph_XGRAPH01" localSheetId="15" hidden="1">#REF!</definedName>
    <definedName name="__123Graph_XGRAPH01" localSheetId="22" hidden="1">#REF!</definedName>
    <definedName name="__123Graph_XGRAPH01" hidden="1">#REF!</definedName>
    <definedName name="__123Graph_XGRAPH02" localSheetId="1" hidden="1">#REF!</definedName>
    <definedName name="__123Graph_XGRAPH02" localSheetId="22" hidden="1">#REF!</definedName>
    <definedName name="__123Graph_XGRAPH02" hidden="1">#REF!</definedName>
    <definedName name="__123Graph_XGRAPH03" localSheetId="22" hidden="1">#REF!</definedName>
    <definedName name="__123Graph_XGRAPH03" hidden="1">#REF!</definedName>
    <definedName name="__123Graph_XGRAPH04" localSheetId="22" hidden="1">#REF!</definedName>
    <definedName name="__123Graph_XGRAPH04" hidden="1">#REF!</definedName>
    <definedName name="__123Graph_XGRAPH05" localSheetId="22" hidden="1">#REF!</definedName>
    <definedName name="__123Graph_XGRAPH05" hidden="1">#REF!</definedName>
    <definedName name="__1F" localSheetId="22" hidden="1">#REF!</definedName>
    <definedName name="__1F" hidden="1">#REF!</definedName>
    <definedName name="__2_0_0_F" localSheetId="22" hidden="1">#REF!</definedName>
    <definedName name="__2_0_0_F" hidden="1">#REF!</definedName>
    <definedName name="_11F" localSheetId="1" hidden="1">#REF!</definedName>
    <definedName name="_11F" localSheetId="15" hidden="1">#REF!</definedName>
    <definedName name="_11F" localSheetId="22" hidden="1">#REF!</definedName>
    <definedName name="_11F" hidden="1">#REF!</definedName>
    <definedName name="_17_0_0_F" localSheetId="1" hidden="1">#REF!</definedName>
    <definedName name="_17_0_0_F" localSheetId="22" hidden="1">#REF!</definedName>
    <definedName name="_17_0_0_F" hidden="1">#REF!</definedName>
    <definedName name="_18_0_0_F" localSheetId="1" hidden="1">#REF!</definedName>
    <definedName name="_18_0_0_F" localSheetId="15" hidden="1">#REF!</definedName>
    <definedName name="_18_0_0_F" localSheetId="22" hidden="1">#REF!</definedName>
    <definedName name="_18_0_0_F" hidden="1">#REF!</definedName>
    <definedName name="_18F" localSheetId="1" hidden="1">#REF!</definedName>
    <definedName name="_18F" localSheetId="22" hidden="1">#REF!</definedName>
    <definedName name="_18F" hidden="1">#REF!</definedName>
    <definedName name="_19_0_0_F" localSheetId="1" hidden="1">#REF!</definedName>
    <definedName name="_19_0_0_F" localSheetId="22" hidden="1">#REF!</definedName>
    <definedName name="_19_0_0_F" hidden="1">#REF!</definedName>
    <definedName name="_1F" localSheetId="1" hidden="1">#REF!</definedName>
    <definedName name="_1F" localSheetId="15" hidden="1">#REF!</definedName>
    <definedName name="_1F" localSheetId="22" hidden="1">#REF!</definedName>
    <definedName name="_1F" hidden="1">#REF!</definedName>
    <definedName name="_2_0_0_F" localSheetId="1" hidden="1">#REF!</definedName>
    <definedName name="_2_0_0_F" localSheetId="15" hidden="1">#REF!</definedName>
    <definedName name="_2_0_0_F" localSheetId="22" hidden="1">#REF!</definedName>
    <definedName name="_2_0_0_F" hidden="1">#REF!</definedName>
    <definedName name="_23F" localSheetId="1" hidden="1">#REF!</definedName>
    <definedName name="_23F" localSheetId="22" hidden="1">#REF!</definedName>
    <definedName name="_23F" hidden="1">#REF!</definedName>
    <definedName name="_26_0_0_F" localSheetId="22" hidden="1">#REF!</definedName>
    <definedName name="_26_0_0_F" hidden="1">#REF!</definedName>
    <definedName name="_26F" localSheetId="22" hidden="1">#REF!</definedName>
    <definedName name="_26F" hidden="1">#REF!</definedName>
    <definedName name="_27_0_0_F" localSheetId="1" hidden="1">#REF!</definedName>
    <definedName name="_27_0_0_F" localSheetId="15" hidden="1">#REF!</definedName>
    <definedName name="_27_0_0_F" localSheetId="22" hidden="1">#REF!</definedName>
    <definedName name="_27_0_0_F" hidden="1">#REF!</definedName>
    <definedName name="_28F" localSheetId="1" hidden="1">#REF!</definedName>
    <definedName name="_28F" localSheetId="22" hidden="1">#REF!</definedName>
    <definedName name="_28F" hidden="1">#REF!</definedName>
    <definedName name="_2F" localSheetId="22" hidden="1">#REF!</definedName>
    <definedName name="_2F" hidden="1">#REF!</definedName>
    <definedName name="_3_0_0_F" localSheetId="22" hidden="1">#REF!</definedName>
    <definedName name="_3_0_0_F" hidden="1">#REF!</definedName>
    <definedName name="_31_0_0_F" localSheetId="22" hidden="1">#REF!</definedName>
    <definedName name="_31_0_0_F" hidden="1">#REF!</definedName>
    <definedName name="_41_0_0_F" localSheetId="22" hidden="1">#REF!</definedName>
    <definedName name="_41_0_0_F" hidden="1">#REF!</definedName>
    <definedName name="_42_0_0_F" localSheetId="22" hidden="1">#REF!</definedName>
    <definedName name="_42_0_0_F" hidden="1">#REF!</definedName>
    <definedName name="_43_0_0_F" localSheetId="22" hidden="1">#REF!</definedName>
    <definedName name="_43_0_0_F" hidden="1">#REF!</definedName>
    <definedName name="_44_0_0_F" localSheetId="22" hidden="1">#REF!</definedName>
    <definedName name="_44_0_0_F" hidden="1">#REF!</definedName>
    <definedName name="_45_0_0_F" localSheetId="22" hidden="1">#REF!</definedName>
    <definedName name="_45_0_0_F" hidden="1">#REF!</definedName>
    <definedName name="_49_0_0_F" localSheetId="22" hidden="1">#REF!</definedName>
    <definedName name="_49_0_0_F" hidden="1">#REF!</definedName>
    <definedName name="_5_0_0_F" localSheetId="22" hidden="1">#REF!</definedName>
    <definedName name="_5_0_0_F" hidden="1">#REF!</definedName>
    <definedName name="_55_0_0_F" localSheetId="22" hidden="1">#REF!</definedName>
    <definedName name="_55_0_0_F" hidden="1">#REF!</definedName>
    <definedName name="_56_0_0_F" localSheetId="22" hidden="1">#REF!</definedName>
    <definedName name="_56_0_0_F" hidden="1">#REF!</definedName>
    <definedName name="_6_0_0_F" localSheetId="22" hidden="1">#REF!</definedName>
    <definedName name="_6_0_0_F" hidden="1">#REF!</definedName>
    <definedName name="_6F" localSheetId="22" hidden="1">#REF!</definedName>
    <definedName name="_6F" hidden="1">#REF!</definedName>
    <definedName name="_7_0_0_F" localSheetId="1" hidden="1">#REF!</definedName>
    <definedName name="_7_0_0_F" localSheetId="15" hidden="1">#REF!</definedName>
    <definedName name="_7_0_0_F" localSheetId="22" hidden="1">#REF!</definedName>
    <definedName name="_7_0_0_F" hidden="1">#REF!</definedName>
    <definedName name="_8_0_0_F" localSheetId="1" hidden="1">#REF!</definedName>
    <definedName name="_8_0_0_F" localSheetId="22" hidden="1">#REF!</definedName>
    <definedName name="_8_0_0_F" hidden="1">#REF!</definedName>
    <definedName name="_Fill" localSheetId="1" hidden="1">#REF!</definedName>
    <definedName name="_Fill" localSheetId="14" hidden="1">#REF!</definedName>
    <definedName name="_Fill" localSheetId="19" hidden="1">#REF!</definedName>
    <definedName name="_Fill" localSheetId="22" hidden="1">#REF!</definedName>
    <definedName name="_Fill" hidden="1">#REF!</definedName>
    <definedName name="_Key1" localSheetId="1" hidden="1">#REF!</definedName>
    <definedName name="_Key1" localSheetId="14" hidden="1">#REF!</definedName>
    <definedName name="_Key1" localSheetId="19" hidden="1">#REF!</definedName>
    <definedName name="_Key1" localSheetId="22" hidden="1">#REF!</definedName>
    <definedName name="_Key1" hidden="1">#REF!</definedName>
    <definedName name="_Key2" localSheetId="22" hidden="1">#REF!</definedName>
    <definedName name="_Key2" hidden="1">#REF!</definedName>
    <definedName name="_Order1" hidden="1">0</definedName>
    <definedName name="_Order2" hidden="1">255</definedName>
    <definedName name="_Sort" localSheetId="14" hidden="1">#REF!</definedName>
    <definedName name="_Sort" localSheetId="19" hidden="1">#REF!</definedName>
    <definedName name="_Sort" localSheetId="22" hidden="1">#REF!</definedName>
    <definedName name="_Sort" hidden="1">#REF!</definedName>
    <definedName name="_Table2_In1" hidden="1">#REF!</definedName>
    <definedName name="_Table2_In2" hidden="1">#REF!</definedName>
    <definedName name="_Table2_Out" hidden="1">#REF!</definedName>
    <definedName name="aaaaaaaaaaaaaa" localSheetId="22" hidden="1">#REF!</definedName>
    <definedName name="aaaaaaaaaaaaaa" hidden="1">#REF!</definedName>
    <definedName name="anscount" hidden="1">1</definedName>
    <definedName name="bbbbbbbbbbbbbbbbb" localSheetId="1" hidden="1">#REF!</definedName>
    <definedName name="bbbbbbbbbbbbbbbbb" localSheetId="15" hidden="1">#REF!</definedName>
    <definedName name="bbbbbbbbbbbbbbbbb" localSheetId="22" hidden="1">#REF!</definedName>
    <definedName name="bbbbbbbbbbbbbbbbb" hidden="1">#REF!</definedName>
    <definedName name="bcgdfd" localSheetId="1" hidden="1">#REF!</definedName>
    <definedName name="bcgdfd" localSheetId="22" hidden="1">#REF!</definedName>
    <definedName name="bcgdfd" hidden="1">#REF!</definedName>
    <definedName name="bgh" localSheetId="22" hidden="1">#REF!</definedName>
    <definedName name="bgh" hidden="1">#REF!</definedName>
    <definedName name="ccccccccccccccccc" localSheetId="22" hidden="1">#REF!</definedName>
    <definedName name="ccccccccccccccccc" hidden="1">#REF!</definedName>
    <definedName name="cderds" localSheetId="22" hidden="1">#REF!</definedName>
    <definedName name="cderds" hidden="1">#REF!</definedName>
    <definedName name="ddddddddddddd" localSheetId="1" hidden="1">#REF!</definedName>
    <definedName name="ddddddddddddd" localSheetId="15" hidden="1">#REF!</definedName>
    <definedName name="ddddddddddddd" localSheetId="22" hidden="1">#REF!</definedName>
    <definedName name="ddddddddddddd" hidden="1">#REF!</definedName>
    <definedName name="dedf" localSheetId="1" hidden="1">#REF!</definedName>
    <definedName name="dedf" localSheetId="15" hidden="1">#REF!</definedName>
    <definedName name="dedf" localSheetId="22" hidden="1">#REF!</definedName>
    <definedName name="dedf" hidden="1">#REF!</definedName>
    <definedName name="eeeeeeeeeeeee" localSheetId="1" hidden="1">#REF!</definedName>
    <definedName name="eeeeeeeeeeeee" localSheetId="15" hidden="1">#REF!</definedName>
    <definedName name="eeeeeeeeeeeee" localSheetId="22" hidden="1">#REF!</definedName>
    <definedName name="eeeeeeeeeeeee" hidden="1">#REF!</definedName>
    <definedName name="ffcgbb" localSheetId="1" hidden="1">#REF!</definedName>
    <definedName name="ffcgbb" localSheetId="15" hidden="1">#REF!</definedName>
    <definedName name="ffcgbb" localSheetId="22" hidden="1">#REF!</definedName>
    <definedName name="ffcgbb" hidden="1">#REF!</definedName>
    <definedName name="ffffffffffffffff" localSheetId="1" hidden="1">#REF!</definedName>
    <definedName name="ffffffffffffffff" localSheetId="22" hidden="1">#REF!</definedName>
    <definedName name="ffffffffffffffff" hidden="1">#REF!</definedName>
    <definedName name="fill" localSheetId="22" hidden="1">#REF!</definedName>
    <definedName name="fill" hidden="1">#REF!</definedName>
    <definedName name="ggggggggggggg" localSheetId="22" hidden="1">#REF!</definedName>
    <definedName name="ggggggggggggg" hidden="1">#REF!</definedName>
    <definedName name="ghfdx" localSheetId="22" hidden="1">#REF!</definedName>
    <definedName name="ghfdx" hidden="1">#REF!</definedName>
    <definedName name="gou" localSheetId="22" hidden="1">#REF!</definedName>
    <definedName name="gou" hidden="1">#REF!</definedName>
    <definedName name="hfg3hj" localSheetId="1" hidden="1">#REF!</definedName>
    <definedName name="hfg3hj" localSheetId="15" hidden="1">#REF!</definedName>
    <definedName name="hfg3hj" localSheetId="22" hidden="1">#REF!</definedName>
    <definedName name="hfg3hj" hidden="1">#REF!</definedName>
    <definedName name="hgfyhtud" localSheetId="1" hidden="1">#REF!</definedName>
    <definedName name="hgfyhtud" localSheetId="22" hidden="1">#REF!</definedName>
    <definedName name="hgfyhtud" hidden="1">#REF!</definedName>
    <definedName name="hitoshi" localSheetId="1" hidden="1">#REF!</definedName>
    <definedName name="hitoshi" localSheetId="22" hidden="1">#REF!</definedName>
    <definedName name="hitoshi" hidden="1">#REF!</definedName>
    <definedName name="hyf" localSheetId="1" hidden="1">#REF!</definedName>
    <definedName name="hyf" localSheetId="15" hidden="1">#REF!</definedName>
    <definedName name="hyf" localSheetId="22" hidden="1">#REF!</definedName>
    <definedName name="hyf" hidden="1">#REF!</definedName>
    <definedName name="hyu" localSheetId="22" hidden="1">#REF!</definedName>
    <definedName name="hyu" hidden="1">#REF!</definedName>
    <definedName name="hyugfr" localSheetId="22" hidden="1">#REF!</definedName>
    <definedName name="hyugfr" hidden="1">#REF!</definedName>
    <definedName name="jgtf" localSheetId="1" hidden="1">#REF!</definedName>
    <definedName name="jgtf" localSheetId="15" hidden="1">#REF!</definedName>
    <definedName name="jgtf" localSheetId="22" hidden="1">#REF!</definedName>
    <definedName name="jgtf" hidden="1">#REF!</definedName>
    <definedName name="ｊｊｊ" localSheetId="1" hidden="1">#REF!</definedName>
    <definedName name="ｊｊｊ" localSheetId="15" hidden="1">#REF!</definedName>
    <definedName name="ｊｊｊ" localSheetId="22" hidden="1">#REF!</definedName>
    <definedName name="ｊｊｊ" hidden="1">#REF!</definedName>
    <definedName name="kaduki" localSheetId="1" hidden="1">#REF!</definedName>
    <definedName name="kaduki" localSheetId="15" hidden="1">#REF!</definedName>
    <definedName name="kaduki" localSheetId="22" hidden="1">#REF!</definedName>
    <definedName name="kaduki" hidden="1">#REF!</definedName>
    <definedName name="keiko" localSheetId="1" hidden="1">#REF!</definedName>
    <definedName name="keiko" localSheetId="15" hidden="1">#REF!</definedName>
    <definedName name="keiko" localSheetId="22" hidden="1">#REF!</definedName>
    <definedName name="keiko" hidden="1">#REF!</definedName>
    <definedName name="ll" localSheetId="1" hidden="1">#REF!</definedName>
    <definedName name="ll" localSheetId="15" hidden="1">#REF!</definedName>
    <definedName name="ll" localSheetId="22" hidden="1">#REF!</definedName>
    <definedName name="ll" hidden="1">#REF!</definedName>
    <definedName name="masayoshi" localSheetId="22" hidden="1">#REF!</definedName>
    <definedName name="masayoshi" hidden="1">#REF!</definedName>
    <definedName name="mitushige" localSheetId="22" hidden="1">#REF!</definedName>
    <definedName name="mitushige" hidden="1">#REF!</definedName>
    <definedName name="_xlnm.Print_Area" localSheetId="1">提案書提出資料一覧表!$B$3:$G$53</definedName>
    <definedName name="_xlnm.Print_Area" localSheetId="0">表紙!$B$1:$H$24</definedName>
    <definedName name="_xlnm.Print_Area" localSheetId="3">'様式第12号-１（第1編　共通事項）'!$A$1:$N$174</definedName>
    <definedName name="_xlnm.Print_Area" localSheetId="4">'様式第12号-１（第2編　01総則）'!$A$1:$N$501</definedName>
    <definedName name="_xlnm.Print_Area" localSheetId="5">'様式第12号-１（第2編　02機械）'!$A$1:$N$1298</definedName>
    <definedName name="_xlnm.Print_Area" localSheetId="6">'様式第12号-１（第2編　03電気計装）'!$A$1:$N$372</definedName>
    <definedName name="_xlnm.Print_Area" localSheetId="7">'様式第12号-１（第2編　04土木建築）'!$A$1:$N$502</definedName>
    <definedName name="_xlnm.Print_Area" localSheetId="8">'様式第12号-１（第3編　運営・維持管理）'!$A$1:$N$445</definedName>
    <definedName name="_xlnm.Print_Area" localSheetId="9">'様式第12号-１（表2-16、表2-17）'!$B$1:$O$28</definedName>
    <definedName name="_xlnm.Print_Area" localSheetId="10">'様式第12号-１（表2-18～表2-20）'!$B$1:$M$22</definedName>
    <definedName name="_xlnm.Print_Area" localSheetId="11">'様式第12号-１（表2-22）'!$B$3:$F$40</definedName>
    <definedName name="_xlnm.Print_Area" localSheetId="12">'様式第12号-１（表2-23）'!$B$2:$K$36</definedName>
    <definedName name="_xlnm.Print_Area" localSheetId="13">'様式第12号-１（表2-24～表2-26）'!$B$1:$O$87</definedName>
    <definedName name="_xlnm.Print_Area" localSheetId="14">'様式第13号（別紙１）'!$C$1:$S$42</definedName>
    <definedName name="_xlnm.Print_Area" localSheetId="15">'様式第13号（別紙２）'!$B$2:$I$21</definedName>
    <definedName name="_xlnm.Print_Area" localSheetId="16">'様式第13号（別紙３）'!$B$2:$AG$20</definedName>
    <definedName name="_xlnm.Print_Area" localSheetId="18">'様式第14号-10（別紙１）'!$B$2:$AB$70</definedName>
    <definedName name="_xlnm.Print_Area" localSheetId="19">'様式第14号-14（別紙１）'!$B$1:$DI$44</definedName>
    <definedName name="_xlnm.Print_Area" localSheetId="20">'様式第14号-16（別紙１）'!$B$2:$F$51</definedName>
    <definedName name="_xlnm.Print_Area" localSheetId="21">'様式第14号-17（別紙１）'!$B$2:$AC$61</definedName>
    <definedName name="_xlnm.Print_Area" localSheetId="22">'様式第14号-17（別紙２）'!$B$2:$H$27</definedName>
    <definedName name="_xlnm.Print_Area" localSheetId="23">'様式第14号-17（別紙３）'!$B$2:$AA$17</definedName>
    <definedName name="_xlnm.Print_Area" localSheetId="24">'様式第14号-17（別紙４）'!$B$2:$J$27</definedName>
    <definedName name="_xlnm.Print_Area" localSheetId="25">'様式第14号-17（別紙５）'!$B$2:$AA$19</definedName>
    <definedName name="_xlnm.Print_Area" localSheetId="26">'様式第14号-17（別紙６）'!$B$2:$G$38</definedName>
    <definedName name="_xlnm.Print_Area" localSheetId="27">'様式第14号-18（別紙１）'!$B$2:$J$39</definedName>
    <definedName name="_xlnm.Print_Area" localSheetId="28">'様式第14号-18（別紙２）'!$B$2:$L$33</definedName>
    <definedName name="_xlnm.Print_Area" localSheetId="17">'様式第14号-９（別紙１）'!$B$1:$AJ$69</definedName>
    <definedName name="_xlnm.Print_Area" localSheetId="2">様式第１号!$B$1:$H$66</definedName>
    <definedName name="rdsw" localSheetId="22" hidden="1">#REF!</definedName>
    <definedName name="rdsw" hidden="1">#REF!</definedName>
    <definedName name="sxsd" localSheetId="15" hidden="1">#REF!</definedName>
    <definedName name="sxsd" localSheetId="22" hidden="1">#REF!</definedName>
    <definedName name="sxsd" hidden="1">#REF!</definedName>
    <definedName name="takayuki" localSheetId="1" hidden="1">#REF!</definedName>
    <definedName name="takayuki" localSheetId="15" hidden="1">#REF!</definedName>
    <definedName name="takayuki" localSheetId="22" hidden="1">#REF!</definedName>
    <definedName name="takayuki" hidden="1">#REF!</definedName>
    <definedName name="takumichi" localSheetId="1" hidden="1">#REF!</definedName>
    <definedName name="takumichi" localSheetId="22" hidden="1">#REF!</definedName>
    <definedName name="takumichi" hidden="1">#REF!</definedName>
    <definedName name="tuyoshi" localSheetId="22" hidden="1">#REF!</definedName>
    <definedName name="tuyoshi" hidden="1">#REF!</definedName>
    <definedName name="tyj" localSheetId="1" hidden="1">#REF!</definedName>
    <definedName name="tyj" localSheetId="15" hidden="1">#REF!</definedName>
    <definedName name="tyj" localSheetId="22" hidden="1">#REF!</definedName>
    <definedName name="tyj" hidden="1">#REF!</definedName>
    <definedName name="wedd" localSheetId="1" hidden="1">#REF!</definedName>
    <definedName name="wedd" localSheetId="15" hidden="1">#REF!</definedName>
    <definedName name="wedd" localSheetId="22" hidden="1">#REF!</definedName>
    <definedName name="wedd" hidden="1">#REF!</definedName>
    <definedName name="wrn.PRINT." localSheetId="1" hidden="1">{"P.1",#N/A,FALSE,"ネット表";"P.2",#N/A,FALSE,"ネット表"}</definedName>
    <definedName name="wrn.PRINT." localSheetId="15" hidden="1">{"P.1",#N/A,FALSE,"ネット表";"P.2",#N/A,FALSE,"ネット表"}</definedName>
    <definedName name="wrn.PRINT." localSheetId="20" hidden="1">{"P.1",#N/A,FALSE,"ネット表";"P.2",#N/A,FALSE,"ネット表"}</definedName>
    <definedName name="wrn.PRINT." localSheetId="21" hidden="1">{"P.1",#N/A,FALSE,"ネット表";"P.2",#N/A,FALSE,"ネット表"}</definedName>
    <definedName name="wrn.PRINT." localSheetId="23" hidden="1">{"P.1",#N/A,FALSE,"ネット表";"P.2",#N/A,FALSE,"ネット表"}</definedName>
    <definedName name="wrn.PRINT." hidden="1">{"P.1",#N/A,FALSE,"ネット表";"P.2",#N/A,FALSE,"ネット表"}</definedName>
    <definedName name="xsa" localSheetId="1" hidden="1">#REF!</definedName>
    <definedName name="xsa" localSheetId="15" hidden="1">#REF!</definedName>
    <definedName name="xsa" localSheetId="22" hidden="1">#REF!</definedName>
    <definedName name="xsa" hidden="1">#REF!</definedName>
    <definedName name="xxgfdg" localSheetId="1" hidden="1">#REF!</definedName>
    <definedName name="xxgfdg" localSheetId="22" hidden="1">#REF!</definedName>
    <definedName name="xxgfdg" hidden="1">#REF!</definedName>
    <definedName name="yasuko" localSheetId="1" hidden="1">#REF!</definedName>
    <definedName name="yasuko" localSheetId="22" hidden="1">#REF!</definedName>
    <definedName name="yasuko" hidden="1">#REF!</definedName>
    <definedName name="ytrdf" localSheetId="1" hidden="1">#REF!</definedName>
    <definedName name="ytrdf" localSheetId="22" hidden="1">#REF!</definedName>
    <definedName name="ytrdf" hidden="1">#REF!</definedName>
    <definedName name="Z_084AE120_92E3_11D5_B1AB_00A0C9E26D76_.wvu.PrintArea" localSheetId="21" hidden="1">'様式第14号-17（別紙１）'!$B$2:$AC$54</definedName>
    <definedName name="Z_084AE120_92E3_11D5_B1AB_00A0C9E26D76_.wvu.Rows" localSheetId="21" hidden="1">'様式第14号-17（別紙１）'!#REF!</definedName>
    <definedName name="Z_742D71E0_95CC_11D5_947E_004026A90764_.wvu.PrintArea" localSheetId="21" hidden="1">'様式第14号-17（別紙１）'!$B$2:$AC$54</definedName>
    <definedName name="Z_742D71E0_95CC_11D5_947E_004026A90764_.wvu.Rows" localSheetId="21" hidden="1">'様式第14号-17（別紙１）'!#REF!</definedName>
    <definedName name="Z_DB0B5780_957A_11D5_B6B0_0000F4971045_.wvu.PrintArea" localSheetId="21" hidden="1">'様式第14号-17（別紙１）'!$B$2:$AC$54</definedName>
    <definedName name="Z_DB0B5780_957A_11D5_B6B0_0000F4971045_.wvu.Rows" localSheetId="21" hidden="1">'様式第14号-17（別紙１）'!#REF!</definedName>
    <definedName name="zadfvx" localSheetId="15" hidden="1">#REF!</definedName>
    <definedName name="zadfvx" localSheetId="20" hidden="1">#REF!</definedName>
    <definedName name="zadfvx" localSheetId="22" hidden="1">#REF!</definedName>
    <definedName name="zadfvx" hidden="1">#REF!</definedName>
    <definedName name="ああああ" localSheetId="22" hidden="1">#REF!</definedName>
    <definedName name="ああああ" hidden="1">#REF!</definedName>
    <definedName name="維持補修" localSheetId="1" hidden="1">#REF!</definedName>
    <definedName name="維持補修" localSheetId="22" hidden="1">#REF!</definedName>
    <definedName name="維持補修" hidden="1">#REF!</definedName>
    <definedName name="見積表紙" localSheetId="15" hidden="1">#REF!</definedName>
    <definedName name="見積表紙" localSheetId="22" hidden="1">#REF!</definedName>
    <definedName name="見積表紙" hidden="1">#REF!</definedName>
    <definedName name="原価別総括表" localSheetId="22" hidden="1">#REF!</definedName>
    <definedName name="原価別総括表" hidden="1">#REF!</definedName>
    <definedName name="重複" localSheetId="1" hidden="1">#REF!</definedName>
    <definedName name="重複" localSheetId="15" hidden="1">#REF!</definedName>
    <definedName name="重複" localSheetId="22" hidden="1">#REF!</definedName>
    <definedName name="重複" hidden="1">#REF!</definedName>
    <definedName name="上野" localSheetId="22" hidden="1">#REF!</definedName>
    <definedName name="上野" hidden="1">#REF!</definedName>
    <definedName name="中吹" localSheetId="1" hidden="1">#REF!</definedName>
    <definedName name="中吹" localSheetId="22" hidden="1">#REF!</definedName>
    <definedName name="中吹" hidden="1">#REF!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5" l="1"/>
  <c r="L7" i="5"/>
  <c r="J8" i="5"/>
  <c r="J7" i="5" s="1"/>
  <c r="J9" i="5"/>
  <c r="J10" i="5"/>
  <c r="J11" i="5"/>
  <c r="J12" i="5"/>
  <c r="J13" i="5"/>
  <c r="J14" i="5"/>
  <c r="J15" i="5"/>
  <c r="J16" i="5"/>
  <c r="J17" i="5"/>
  <c r="J18" i="5"/>
  <c r="K18" i="5"/>
  <c r="L18" i="5"/>
  <c r="L27" i="5" s="1"/>
  <c r="L32" i="5" s="1"/>
  <c r="J19" i="5"/>
  <c r="J20" i="5"/>
  <c r="K21" i="5"/>
  <c r="J21" i="5" s="1"/>
  <c r="L21" i="5"/>
  <c r="J22" i="5"/>
  <c r="J23" i="5"/>
  <c r="J24" i="5"/>
  <c r="J25" i="5"/>
  <c r="J26" i="5"/>
  <c r="K27" i="5"/>
  <c r="J27" i="5" s="1"/>
  <c r="J28" i="5"/>
  <c r="J31" i="5" s="1"/>
  <c r="J29" i="5"/>
  <c r="J30" i="5"/>
  <c r="K31" i="5"/>
  <c r="L31" i="5"/>
  <c r="J32" i="5" l="1"/>
  <c r="K32" i="5"/>
  <c r="BY4" i="10" l="1"/>
  <c r="BS4" i="10"/>
  <c r="BV4" i="10" s="1"/>
  <c r="AR4" i="10"/>
  <c r="AU4" i="10" s="1"/>
  <c r="AX4" i="10" s="1"/>
  <c r="BA4" i="10" s="1"/>
  <c r="BD4" i="10" s="1"/>
  <c r="BG4" i="10" s="1"/>
  <c r="BJ4" i="10" s="1"/>
  <c r="BM4" i="10" s="1"/>
  <c r="H54" i="12"/>
  <c r="I76" i="32"/>
  <c r="I29" i="32"/>
  <c r="I2" i="32"/>
  <c r="H19" i="29"/>
  <c r="H14" i="29"/>
  <c r="H2" i="29"/>
  <c r="I19" i="28"/>
  <c r="I2" i="28"/>
  <c r="B15" i="2"/>
  <c r="B16" i="2"/>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I13" i="12"/>
  <c r="I11" i="12" s="1"/>
  <c r="DC4" i="10" l="1"/>
  <c r="DF4" i="10" s="1"/>
  <c r="AI4" i="10"/>
  <c r="AL4" i="10" s="1"/>
  <c r="CB4" i="10" s="1"/>
  <c r="CE4" i="10" s="1"/>
  <c r="CH4" i="10" s="1"/>
  <c r="CK4" i="10" s="1"/>
  <c r="CN4" i="10" s="1"/>
  <c r="CQ4" i="10" s="1"/>
  <c r="CT4" i="10" s="1"/>
  <c r="CW4" i="10" s="1"/>
  <c r="H4" i="10"/>
  <c r="K4" i="10" s="1"/>
  <c r="N4" i="10" s="1"/>
  <c r="Q4" i="10" s="1"/>
  <c r="T4" i="10" s="1"/>
  <c r="W4" i="10" s="1"/>
  <c r="Z4" i="10" s="1"/>
  <c r="AC4" i="10" s="1"/>
  <c r="G9" i="13"/>
  <c r="H26" i="5"/>
  <c r="M26" i="5"/>
  <c r="P26" i="5"/>
  <c r="R21" i="5"/>
  <c r="Q21" i="5"/>
  <c r="P25" i="5"/>
  <c r="P24" i="5"/>
  <c r="P23" i="5"/>
  <c r="P22" i="5"/>
  <c r="P20" i="5"/>
  <c r="P19" i="5"/>
  <c r="P16" i="5"/>
  <c r="M16" i="5"/>
  <c r="M17" i="5"/>
  <c r="M20" i="5"/>
  <c r="M19" i="5"/>
  <c r="P30" i="5"/>
  <c r="P29" i="5"/>
  <c r="P28" i="5"/>
  <c r="P17" i="5"/>
  <c r="P15" i="5"/>
  <c r="P14" i="5"/>
  <c r="P13" i="5"/>
  <c r="P12" i="5"/>
  <c r="P11" i="5"/>
  <c r="P10" i="5"/>
  <c r="P9" i="5"/>
  <c r="P8" i="5"/>
  <c r="M30" i="5"/>
  <c r="M29" i="5"/>
  <c r="M28" i="5"/>
  <c r="M25" i="5"/>
  <c r="M24" i="5"/>
  <c r="M23" i="5"/>
  <c r="M22" i="5"/>
  <c r="M15" i="5"/>
  <c r="M14" i="5"/>
  <c r="M13" i="5"/>
  <c r="M12" i="5"/>
  <c r="M11" i="5"/>
  <c r="M10" i="5"/>
  <c r="M9" i="5"/>
  <c r="M8" i="5"/>
  <c r="H30" i="5"/>
  <c r="H28" i="5"/>
  <c r="I28" i="5"/>
  <c r="I23" i="5"/>
  <c r="H23" i="5"/>
  <c r="G23" i="5" s="1"/>
  <c r="H19" i="5"/>
  <c r="H12" i="5"/>
  <c r="H8" i="5"/>
  <c r="O21" i="5"/>
  <c r="N21" i="5"/>
  <c r="M21" i="5" s="1"/>
  <c r="R18" i="5"/>
  <c r="Q18" i="5"/>
  <c r="O18" i="5"/>
  <c r="N18" i="5"/>
  <c r="M18" i="5" s="1"/>
  <c r="R7" i="5"/>
  <c r="Q7" i="5"/>
  <c r="O7" i="5"/>
  <c r="N7" i="5"/>
  <c r="R31" i="5"/>
  <c r="Q31" i="5"/>
  <c r="O31" i="5"/>
  <c r="N31" i="5"/>
  <c r="I30" i="5"/>
  <c r="I29" i="5"/>
  <c r="H29" i="5"/>
  <c r="I26" i="5"/>
  <c r="I25" i="5"/>
  <c r="H25" i="5"/>
  <c r="I24" i="5"/>
  <c r="H24" i="5"/>
  <c r="I22" i="5"/>
  <c r="H22" i="5"/>
  <c r="I20" i="5"/>
  <c r="H20" i="5"/>
  <c r="I19" i="5"/>
  <c r="I17" i="5"/>
  <c r="H17" i="5"/>
  <c r="I16" i="5"/>
  <c r="H16" i="5"/>
  <c r="I15" i="5"/>
  <c r="H15" i="5"/>
  <c r="I14" i="5"/>
  <c r="H14" i="5"/>
  <c r="I13" i="5"/>
  <c r="H13" i="5"/>
  <c r="I12" i="5"/>
  <c r="I11" i="5"/>
  <c r="H11" i="5"/>
  <c r="I10" i="5"/>
  <c r="H10" i="5"/>
  <c r="I9" i="5"/>
  <c r="H9" i="5"/>
  <c r="I8" i="5"/>
  <c r="P21" i="5" l="1"/>
  <c r="G19" i="5"/>
  <c r="G30" i="5"/>
  <c r="M31" i="5"/>
  <c r="G20" i="5"/>
  <c r="G28" i="5"/>
  <c r="G26" i="5"/>
  <c r="Q27" i="5"/>
  <c r="Q32" i="5" s="1"/>
  <c r="G14" i="5"/>
  <c r="G17" i="5"/>
  <c r="G22" i="5"/>
  <c r="R27" i="5"/>
  <c r="R32" i="5" s="1"/>
  <c r="H21" i="5"/>
  <c r="I21" i="5"/>
  <c r="G8" i="5"/>
  <c r="P18" i="5"/>
  <c r="G24" i="5"/>
  <c r="G29" i="5"/>
  <c r="N27" i="5"/>
  <c r="N32" i="5" s="1"/>
  <c r="I31" i="5"/>
  <c r="G25" i="5"/>
  <c r="O27" i="5"/>
  <c r="O32" i="5" s="1"/>
  <c r="H31" i="5"/>
  <c r="P7" i="5"/>
  <c r="G15" i="5"/>
  <c r="P31" i="5"/>
  <c r="G10" i="5"/>
  <c r="G9" i="5"/>
  <c r="I7" i="5"/>
  <c r="H7" i="5"/>
  <c r="G12" i="5"/>
  <c r="G13" i="5"/>
  <c r="M7" i="5"/>
  <c r="G31" i="5"/>
  <c r="G16" i="5"/>
  <c r="G11" i="5"/>
  <c r="H18" i="5"/>
  <c r="I18" i="5"/>
  <c r="H27" i="5" l="1"/>
  <c r="M27" i="5"/>
  <c r="M32" i="5" s="1"/>
  <c r="P27" i="5"/>
  <c r="P32" i="5" s="1"/>
  <c r="G21" i="5"/>
  <c r="I27" i="5"/>
  <c r="G27" i="5"/>
  <c r="G32" i="5" s="1"/>
  <c r="G7" i="5"/>
  <c r="H32" i="5"/>
  <c r="G18" i="5"/>
  <c r="I32" i="5"/>
  <c r="R33" i="5" l="1"/>
  <c r="M33" i="5"/>
  <c r="P33" i="5"/>
  <c r="O33" i="5"/>
  <c r="N33" i="5"/>
  <c r="Q33" i="5"/>
  <c r="F10" i="15" l="1"/>
  <c r="X12" i="16"/>
  <c r="AA11" i="16"/>
  <c r="AA10" i="16"/>
  <c r="AA9" i="16"/>
  <c r="AA8" i="16"/>
  <c r="AA7" i="16"/>
  <c r="H12" i="16"/>
  <c r="G12" i="16"/>
  <c r="AA8" i="14"/>
  <c r="G9" i="14"/>
  <c r="G10" i="14" s="1"/>
  <c r="AB53" i="12"/>
  <c r="I53" i="12"/>
  <c r="J53" i="12"/>
  <c r="AG12" i="7"/>
  <c r="AG11" i="7"/>
  <c r="M13" i="7"/>
  <c r="M14" i="7" s="1"/>
  <c r="N13" i="7"/>
  <c r="F30" i="17"/>
  <c r="G30" i="17"/>
  <c r="F16" i="15"/>
  <c r="G16" i="15"/>
  <c r="AC41" i="12"/>
  <c r="AC45" i="12"/>
  <c r="AC44" i="12"/>
  <c r="AC43" i="12"/>
  <c r="AC42" i="12"/>
  <c r="AC40" i="12"/>
  <c r="AC39" i="12"/>
  <c r="AC38" i="12"/>
  <c r="AC37" i="12"/>
  <c r="AC36" i="12"/>
  <c r="AC35" i="12"/>
  <c r="AC34" i="12"/>
  <c r="AC27" i="12"/>
  <c r="AC26" i="12"/>
  <c r="AC22" i="12"/>
  <c r="AC21" i="12"/>
  <c r="AC18" i="12"/>
  <c r="AC15" i="12"/>
  <c r="AC14" i="12"/>
  <c r="AC12" i="12"/>
  <c r="F13" i="15"/>
  <c r="G13" i="15"/>
  <c r="G10" i="15"/>
  <c r="J13" i="7"/>
  <c r="J14" i="7" s="1"/>
  <c r="F13" i="12"/>
  <c r="F11" i="12" s="1"/>
  <c r="F10" i="12" s="1"/>
  <c r="F17" i="12"/>
  <c r="F16" i="12" s="1"/>
  <c r="F20" i="12"/>
  <c r="F23" i="12" s="1"/>
  <c r="F25" i="12"/>
  <c r="H9" i="14"/>
  <c r="H10" i="14" s="1"/>
  <c r="K53" i="12"/>
  <c r="L53" i="12"/>
  <c r="M53" i="12"/>
  <c r="N53" i="12"/>
  <c r="O53" i="12"/>
  <c r="P53" i="12"/>
  <c r="Q53" i="12"/>
  <c r="R53" i="12"/>
  <c r="S53" i="12"/>
  <c r="T53" i="12"/>
  <c r="U53" i="12"/>
  <c r="V53" i="12"/>
  <c r="W53" i="12"/>
  <c r="X53" i="12"/>
  <c r="Y53" i="12"/>
  <c r="Z53" i="12"/>
  <c r="AA53" i="12"/>
  <c r="J13" i="12"/>
  <c r="J11" i="12" s="1"/>
  <c r="J10" i="12" s="1"/>
  <c r="K13" i="12"/>
  <c r="K11" i="12" s="1"/>
  <c r="K10" i="12" s="1"/>
  <c r="O13" i="7"/>
  <c r="G14" i="17"/>
  <c r="F14" i="17"/>
  <c r="Z12" i="16"/>
  <c r="Y12" i="16"/>
  <c r="W12" i="16"/>
  <c r="V12" i="16"/>
  <c r="U12" i="16"/>
  <c r="T12" i="16"/>
  <c r="S12" i="16"/>
  <c r="R12" i="16"/>
  <c r="Q12" i="16"/>
  <c r="P12" i="16"/>
  <c r="O12" i="16"/>
  <c r="N12" i="16"/>
  <c r="M12" i="16"/>
  <c r="L12" i="16"/>
  <c r="K12" i="16"/>
  <c r="J12" i="16"/>
  <c r="I12" i="16"/>
  <c r="Z9" i="14"/>
  <c r="Z10" i="14" s="1"/>
  <c r="Y9" i="14"/>
  <c r="Y10" i="14" s="1"/>
  <c r="X9" i="14"/>
  <c r="X10" i="14" s="1"/>
  <c r="W9" i="14"/>
  <c r="W10" i="14" s="1"/>
  <c r="V9" i="14"/>
  <c r="V10" i="14" s="1"/>
  <c r="U9" i="14"/>
  <c r="U10" i="14" s="1"/>
  <c r="T9" i="14"/>
  <c r="T10" i="14" s="1"/>
  <c r="S9" i="14"/>
  <c r="S10" i="14" s="1"/>
  <c r="R9" i="14"/>
  <c r="R10" i="14" s="1"/>
  <c r="Q9" i="14"/>
  <c r="Q10" i="14" s="1"/>
  <c r="P9" i="14"/>
  <c r="P10" i="14" s="1"/>
  <c r="O9" i="14"/>
  <c r="O10" i="14" s="1"/>
  <c r="N9" i="14"/>
  <c r="N10" i="14" s="1"/>
  <c r="M9" i="14"/>
  <c r="M10" i="14" s="1"/>
  <c r="L9" i="14"/>
  <c r="L10" i="14" s="1"/>
  <c r="K9" i="14"/>
  <c r="K10" i="14" s="1"/>
  <c r="J9" i="14"/>
  <c r="J10" i="14" s="1"/>
  <c r="I9" i="14"/>
  <c r="AB25" i="12"/>
  <c r="AA25" i="12"/>
  <c r="Z25" i="12"/>
  <c r="Y25" i="12"/>
  <c r="X25" i="12"/>
  <c r="W25" i="12"/>
  <c r="V25" i="12"/>
  <c r="U25" i="12"/>
  <c r="T25" i="12"/>
  <c r="S25" i="12"/>
  <c r="R25" i="12"/>
  <c r="Q25" i="12"/>
  <c r="P25" i="12"/>
  <c r="O25" i="12"/>
  <c r="N25" i="12"/>
  <c r="M25" i="12"/>
  <c r="L25" i="12"/>
  <c r="K25" i="12"/>
  <c r="J25" i="12"/>
  <c r="I25" i="12"/>
  <c r="H25" i="12"/>
  <c r="G25" i="12"/>
  <c r="AB20" i="12"/>
  <c r="AB23" i="12" s="1"/>
  <c r="AA20" i="12"/>
  <c r="AA23" i="12" s="1"/>
  <c r="Z20" i="12"/>
  <c r="Z23" i="12" s="1"/>
  <c r="Y20" i="12"/>
  <c r="Y23" i="12" s="1"/>
  <c r="X20" i="12"/>
  <c r="X23" i="12" s="1"/>
  <c r="W20" i="12"/>
  <c r="W23" i="12" s="1"/>
  <c r="V20" i="12"/>
  <c r="V23" i="12" s="1"/>
  <c r="U20" i="12"/>
  <c r="U23" i="12" s="1"/>
  <c r="T20" i="12"/>
  <c r="T23" i="12" s="1"/>
  <c r="S20" i="12"/>
  <c r="S23" i="12" s="1"/>
  <c r="R20" i="12"/>
  <c r="R23" i="12" s="1"/>
  <c r="Q20" i="12"/>
  <c r="Q23" i="12" s="1"/>
  <c r="P20" i="12"/>
  <c r="P23" i="12" s="1"/>
  <c r="O20" i="12"/>
  <c r="O23" i="12" s="1"/>
  <c r="N20" i="12"/>
  <c r="N23" i="12" s="1"/>
  <c r="M20" i="12"/>
  <c r="M23" i="12" s="1"/>
  <c r="L20" i="12"/>
  <c r="L23" i="12" s="1"/>
  <c r="K20" i="12"/>
  <c r="K23" i="12" s="1"/>
  <c r="J20" i="12"/>
  <c r="J23" i="12" s="1"/>
  <c r="I20" i="12"/>
  <c r="I23" i="12" s="1"/>
  <c r="H20" i="12"/>
  <c r="H23" i="12" s="1"/>
  <c r="G20" i="12"/>
  <c r="G23" i="12" s="1"/>
  <c r="AA17" i="12"/>
  <c r="AA16" i="12" s="1"/>
  <c r="Z17" i="12"/>
  <c r="Z16" i="12" s="1"/>
  <c r="Y17" i="12"/>
  <c r="Y16" i="12" s="1"/>
  <c r="X17" i="12"/>
  <c r="X16" i="12" s="1"/>
  <c r="W17" i="12"/>
  <c r="W16" i="12" s="1"/>
  <c r="V17" i="12"/>
  <c r="V16" i="12" s="1"/>
  <c r="U17" i="12"/>
  <c r="U16" i="12" s="1"/>
  <c r="T17" i="12"/>
  <c r="T16" i="12" s="1"/>
  <c r="S17" i="12"/>
  <c r="S16" i="12" s="1"/>
  <c r="R17" i="12"/>
  <c r="R16" i="12" s="1"/>
  <c r="Q17" i="12"/>
  <c r="Q16" i="12" s="1"/>
  <c r="P17" i="12"/>
  <c r="P16" i="12" s="1"/>
  <c r="O17" i="12"/>
  <c r="O16" i="12" s="1"/>
  <c r="N17" i="12"/>
  <c r="N16" i="12" s="1"/>
  <c r="M17" i="12"/>
  <c r="M16" i="12" s="1"/>
  <c r="L17" i="12"/>
  <c r="L16" i="12" s="1"/>
  <c r="K17" i="12"/>
  <c r="K16" i="12" s="1"/>
  <c r="J17" i="12"/>
  <c r="J16" i="12" s="1"/>
  <c r="I17" i="12"/>
  <c r="I16" i="12" s="1"/>
  <c r="H17" i="12"/>
  <c r="H16" i="12" s="1"/>
  <c r="G17" i="12"/>
  <c r="G16" i="12" s="1"/>
  <c r="AB16" i="12"/>
  <c r="AB13" i="12"/>
  <c r="AB11" i="12" s="1"/>
  <c r="AB10" i="12" s="1"/>
  <c r="AA13" i="12"/>
  <c r="AA11" i="12" s="1"/>
  <c r="AA10" i="12" s="1"/>
  <c r="Z13" i="12"/>
  <c r="Z11" i="12" s="1"/>
  <c r="Z10" i="12" s="1"/>
  <c r="Y13" i="12"/>
  <c r="Y11" i="12" s="1"/>
  <c r="Y10" i="12" s="1"/>
  <c r="X13" i="12"/>
  <c r="X11" i="12" s="1"/>
  <c r="X10" i="12" s="1"/>
  <c r="W13" i="12"/>
  <c r="W11" i="12" s="1"/>
  <c r="W10" i="12" s="1"/>
  <c r="V13" i="12"/>
  <c r="V11" i="12" s="1"/>
  <c r="V10" i="12" s="1"/>
  <c r="U13" i="12"/>
  <c r="U11" i="12" s="1"/>
  <c r="U10" i="12" s="1"/>
  <c r="T13" i="12"/>
  <c r="T11" i="12" s="1"/>
  <c r="T10" i="12" s="1"/>
  <c r="S13" i="12"/>
  <c r="S11" i="12" s="1"/>
  <c r="S10" i="12" s="1"/>
  <c r="R13" i="12"/>
  <c r="R11" i="12" s="1"/>
  <c r="R10" i="12" s="1"/>
  <c r="Q13" i="12"/>
  <c r="Q11" i="12" s="1"/>
  <c r="Q10" i="12" s="1"/>
  <c r="P13" i="12"/>
  <c r="P11" i="12" s="1"/>
  <c r="P10" i="12" s="1"/>
  <c r="O13" i="12"/>
  <c r="O11" i="12" s="1"/>
  <c r="O10" i="12" s="1"/>
  <c r="N13" i="12"/>
  <c r="N11" i="12" s="1"/>
  <c r="N10" i="12" s="1"/>
  <c r="N19" i="12" s="1"/>
  <c r="M13" i="12"/>
  <c r="M11" i="12" s="1"/>
  <c r="M10" i="12" s="1"/>
  <c r="L13" i="12"/>
  <c r="L11" i="12" s="1"/>
  <c r="L10" i="12" s="1"/>
  <c r="I10" i="12"/>
  <c r="H13" i="12"/>
  <c r="H11" i="12" s="1"/>
  <c r="H10" i="12" s="1"/>
  <c r="G13" i="12"/>
  <c r="G11" i="12" s="1"/>
  <c r="G10" i="12" s="1"/>
  <c r="G17" i="15" l="1"/>
  <c r="F17" i="15" s="1"/>
  <c r="AC25" i="12"/>
  <c r="AC16" i="12"/>
  <c r="AA12" i="16"/>
  <c r="AC23" i="12"/>
  <c r="AC10" i="12"/>
  <c r="AA9" i="14"/>
  <c r="AC20" i="12"/>
  <c r="AC11" i="12"/>
  <c r="AC17" i="12"/>
  <c r="AC13" i="12"/>
  <c r="AG10" i="7"/>
  <c r="P19" i="12"/>
  <c r="P24" i="12" s="1"/>
  <c r="P28" i="12" s="1"/>
  <c r="V19" i="12"/>
  <c r="V24" i="12" s="1"/>
  <c r="V28" i="12" s="1"/>
  <c r="Z19" i="12"/>
  <c r="Z24" i="12" s="1"/>
  <c r="Z28" i="12" s="1"/>
  <c r="F19" i="12"/>
  <c r="H19" i="12"/>
  <c r="I19" i="12"/>
  <c r="I24" i="12" s="1"/>
  <c r="I28" i="12" s="1"/>
  <c r="L19" i="12"/>
  <c r="L24" i="12" s="1"/>
  <c r="L28" i="12" s="1"/>
  <c r="R19" i="12"/>
  <c r="R24" i="12" s="1"/>
  <c r="R28" i="12" s="1"/>
  <c r="X19" i="12"/>
  <c r="X24" i="12" s="1"/>
  <c r="X28" i="12" s="1"/>
  <c r="J19" i="12"/>
  <c r="J24" i="12" s="1"/>
  <c r="J28" i="12" s="1"/>
  <c r="M19" i="12"/>
  <c r="M24" i="12" s="1"/>
  <c r="M28" i="12" s="1"/>
  <c r="Y19" i="12"/>
  <c r="Y24" i="12" s="1"/>
  <c r="Y28" i="12" s="1"/>
  <c r="O19" i="12"/>
  <c r="O24" i="12" s="1"/>
  <c r="O28" i="12" s="1"/>
  <c r="U19" i="12"/>
  <c r="U24" i="12" s="1"/>
  <c r="U28" i="12" s="1"/>
  <c r="AA19" i="12"/>
  <c r="AA24" i="12" s="1"/>
  <c r="AA28" i="12" s="1"/>
  <c r="T19" i="12"/>
  <c r="T24" i="12" s="1"/>
  <c r="T28" i="12" s="1"/>
  <c r="S19" i="12"/>
  <c r="S24" i="12" s="1"/>
  <c r="S28" i="12" s="1"/>
  <c r="H24" i="12"/>
  <c r="H28" i="12" s="1"/>
  <c r="N24" i="12"/>
  <c r="N28" i="12" s="1"/>
  <c r="AB19" i="12"/>
  <c r="AB24" i="12" s="1"/>
  <c r="AB28" i="12" s="1"/>
  <c r="K19" i="12"/>
  <c r="K24" i="12" s="1"/>
  <c r="K28" i="12" s="1"/>
  <c r="Q19" i="12"/>
  <c r="Q24" i="12" s="1"/>
  <c r="Q28" i="12" s="1"/>
  <c r="W19" i="12"/>
  <c r="W24" i="12" s="1"/>
  <c r="W28" i="12" s="1"/>
  <c r="G19" i="12"/>
  <c r="I10" i="14"/>
  <c r="AA10" i="14" s="1"/>
  <c r="F24" i="12" l="1"/>
  <c r="AC19" i="12"/>
  <c r="G24" i="12"/>
  <c r="F28" i="12" l="1"/>
  <c r="AC24" i="12"/>
  <c r="G28" i="12"/>
  <c r="AC28" i="12" l="1"/>
  <c r="K13" i="7"/>
  <c r="L13" i="7"/>
  <c r="L14" i="7" s="1"/>
  <c r="N14" i="7"/>
  <c r="O14" i="7"/>
  <c r="P13" i="7"/>
  <c r="P14" i="7" s="1"/>
  <c r="Q13" i="7"/>
  <c r="Q14" i="7" s="1"/>
  <c r="R13" i="7"/>
  <c r="R14" i="7" s="1"/>
  <c r="S13" i="7"/>
  <c r="S14" i="7" s="1"/>
  <c r="T13" i="7"/>
  <c r="T14" i="7" s="1"/>
  <c r="U13" i="7"/>
  <c r="U14" i="7" s="1"/>
  <c r="V13" i="7"/>
  <c r="V14" i="7" s="1"/>
  <c r="W13" i="7"/>
  <c r="W14" i="7" s="1"/>
  <c r="X13" i="7"/>
  <c r="X14" i="7" s="1"/>
  <c r="Y13" i="7"/>
  <c r="Y14" i="7" s="1"/>
  <c r="Z13" i="7"/>
  <c r="Z14" i="7" s="1"/>
  <c r="AA13" i="7"/>
  <c r="AA14" i="7" s="1"/>
  <c r="AB13" i="7"/>
  <c r="AB14" i="7" s="1"/>
  <c r="AC13" i="7"/>
  <c r="AC14" i="7" s="1"/>
  <c r="AD13" i="7"/>
  <c r="AD14" i="7" s="1"/>
  <c r="AE13" i="7"/>
  <c r="AE14" i="7" s="1"/>
  <c r="AF13" i="7"/>
  <c r="AF14" i="7" s="1"/>
  <c r="I11" i="6"/>
  <c r="I12" i="6" s="1"/>
  <c r="I13" i="6"/>
  <c r="AG13" i="7" l="1"/>
  <c r="K14" i="7"/>
  <c r="AG14" i="7" s="1"/>
</calcChain>
</file>

<file path=xl/sharedStrings.xml><?xml version="1.0" encoding="utf-8"?>
<sst xmlns="http://schemas.openxmlformats.org/spreadsheetml/2006/main" count="5939" uniqueCount="2310">
  <si>
    <t>広域不燃ごみ処理施設整備・運営事業</t>
    <rPh sb="0" eb="2">
      <t>コウイキ</t>
    </rPh>
    <rPh sb="2" eb="4">
      <t>フネン</t>
    </rPh>
    <rPh sb="6" eb="8">
      <t>ショリ</t>
    </rPh>
    <rPh sb="8" eb="10">
      <t>シセツ</t>
    </rPh>
    <rPh sb="10" eb="12">
      <t>セイビ</t>
    </rPh>
    <rPh sb="13" eb="15">
      <t>ウンエイ</t>
    </rPh>
    <rPh sb="15" eb="17">
      <t>ジギョウ</t>
    </rPh>
    <phoneticPr fontId="33"/>
  </si>
  <si>
    <t>様　　式　　集</t>
    <rPh sb="0" eb="1">
      <t>サマ</t>
    </rPh>
    <rPh sb="3" eb="4">
      <t>シキ</t>
    </rPh>
    <rPh sb="6" eb="7">
      <t>シュウ</t>
    </rPh>
    <phoneticPr fontId="33"/>
  </si>
  <si>
    <t>（Excel版）</t>
    <rPh sb="6" eb="7">
      <t>バン</t>
    </rPh>
    <phoneticPr fontId="33"/>
  </si>
  <si>
    <t>岩 手 中 部 広 域 行 政 組 合</t>
    <rPh sb="0" eb="1">
      <t>イワ</t>
    </rPh>
    <rPh sb="2" eb="3">
      <t>テ</t>
    </rPh>
    <rPh sb="4" eb="5">
      <t>ナカ</t>
    </rPh>
    <rPh sb="6" eb="7">
      <t>ブ</t>
    </rPh>
    <rPh sb="8" eb="9">
      <t>ヒロ</t>
    </rPh>
    <rPh sb="10" eb="11">
      <t>イキ</t>
    </rPh>
    <rPh sb="12" eb="13">
      <t>ギョウ</t>
    </rPh>
    <rPh sb="14" eb="15">
      <t>セイ</t>
    </rPh>
    <rPh sb="16" eb="17">
      <t>グミ</t>
    </rPh>
    <rPh sb="18" eb="19">
      <t>ゴウ</t>
    </rPh>
    <phoneticPr fontId="33"/>
  </si>
  <si>
    <t>一　覧　表</t>
    <rPh sb="0" eb="1">
      <t>イッ</t>
    </rPh>
    <rPh sb="2" eb="3">
      <t>ラン</t>
    </rPh>
    <rPh sb="4" eb="5">
      <t>ヒョウ</t>
    </rPh>
    <phoneticPr fontId="10"/>
  </si>
  <si>
    <t>№</t>
    <phoneticPr fontId="10"/>
  </si>
  <si>
    <t>様式№</t>
    <rPh sb="0" eb="2">
      <t>ヨウシキ</t>
    </rPh>
    <phoneticPr fontId="10"/>
  </si>
  <si>
    <t>名称</t>
    <rPh sb="0" eb="2">
      <t>メイショウ</t>
    </rPh>
    <phoneticPr fontId="10"/>
  </si>
  <si>
    <t>枚数等の指定</t>
    <rPh sb="0" eb="2">
      <t>マイスウ</t>
    </rPh>
    <rPh sb="2" eb="3">
      <t>トウ</t>
    </rPh>
    <rPh sb="4" eb="6">
      <t>シテイ</t>
    </rPh>
    <phoneticPr fontId="10"/>
  </si>
  <si>
    <t>フォーム</t>
    <phoneticPr fontId="10"/>
  </si>
  <si>
    <t>WORD</t>
    <phoneticPr fontId="10"/>
  </si>
  <si>
    <t>EXCEL</t>
    <phoneticPr fontId="10"/>
  </si>
  <si>
    <t>１</t>
    <phoneticPr fontId="10"/>
  </si>
  <si>
    <t>様式第１号</t>
    <phoneticPr fontId="10"/>
  </si>
  <si>
    <t>入札説明書等に関する質問書</t>
    <phoneticPr fontId="10"/>
  </si>
  <si>
    <t>無し（様式による）</t>
    <rPh sb="0" eb="1">
      <t>ナ</t>
    </rPh>
    <rPh sb="3" eb="5">
      <t>ヨウシキ</t>
    </rPh>
    <phoneticPr fontId="10"/>
  </si>
  <si>
    <t>△</t>
    <phoneticPr fontId="10"/>
  </si>
  <si>
    <t>○</t>
    <phoneticPr fontId="10"/>
  </si>
  <si>
    <t>２</t>
  </si>
  <si>
    <t>様式第２号</t>
    <rPh sb="4" eb="5">
      <t>ゴウ</t>
    </rPh>
    <phoneticPr fontId="10"/>
  </si>
  <si>
    <t>現地見学会への参加申込書及び誓約書</t>
    <phoneticPr fontId="10"/>
  </si>
  <si>
    <t>３</t>
    <phoneticPr fontId="10"/>
  </si>
  <si>
    <t>様式第３号</t>
    <phoneticPr fontId="10"/>
  </si>
  <si>
    <t>参加表明書</t>
    <phoneticPr fontId="10"/>
  </si>
  <si>
    <t>４</t>
    <phoneticPr fontId="10"/>
  </si>
  <si>
    <t>様式第４号</t>
    <phoneticPr fontId="10"/>
  </si>
  <si>
    <t>構成員及び協力企業一覧表</t>
    <phoneticPr fontId="10"/>
  </si>
  <si>
    <t>５</t>
    <phoneticPr fontId="10"/>
  </si>
  <si>
    <t>様式第５号</t>
    <phoneticPr fontId="10"/>
  </si>
  <si>
    <t>予定する建設事業者の構成</t>
    <phoneticPr fontId="10"/>
  </si>
  <si>
    <t>６</t>
    <phoneticPr fontId="10"/>
  </si>
  <si>
    <t>様式第６号</t>
    <phoneticPr fontId="10"/>
  </si>
  <si>
    <t>参加資格審査申請書</t>
    <rPh sb="4" eb="6">
      <t>シンサ</t>
    </rPh>
    <phoneticPr fontId="10"/>
  </si>
  <si>
    <t>７</t>
    <phoneticPr fontId="10"/>
  </si>
  <si>
    <t>様式第７号</t>
    <phoneticPr fontId="10"/>
  </si>
  <si>
    <t>委任状（代表企業）</t>
    <phoneticPr fontId="10"/>
  </si>
  <si>
    <t>８</t>
    <phoneticPr fontId="10"/>
  </si>
  <si>
    <t>様式第８号</t>
    <phoneticPr fontId="10"/>
  </si>
  <si>
    <t>委任状（代理人）</t>
    <phoneticPr fontId="10"/>
  </si>
  <si>
    <t>９</t>
    <phoneticPr fontId="10"/>
  </si>
  <si>
    <t>様式第９号</t>
    <phoneticPr fontId="10"/>
  </si>
  <si>
    <t>各業務を担当する者の要件を証明する書類　※表紙</t>
    <phoneticPr fontId="10"/>
  </si>
  <si>
    <t>様式第９号-１</t>
    <phoneticPr fontId="10"/>
  </si>
  <si>
    <t>「入札説明書第３章２(2)エ」に規定する
高速回転式破砕機を有する破砕処理施設の稼働実績</t>
    <rPh sb="1" eb="3">
      <t>ニュウサツ</t>
    </rPh>
    <rPh sb="3" eb="6">
      <t>セツメイショ</t>
    </rPh>
    <rPh sb="6" eb="7">
      <t>ダイ</t>
    </rPh>
    <rPh sb="8" eb="9">
      <t>ショウ</t>
    </rPh>
    <rPh sb="16" eb="18">
      <t>キテイ</t>
    </rPh>
    <rPh sb="21" eb="23">
      <t>コウソク</t>
    </rPh>
    <rPh sb="23" eb="25">
      <t>カイテン</t>
    </rPh>
    <rPh sb="25" eb="26">
      <t>シキ</t>
    </rPh>
    <rPh sb="26" eb="29">
      <t>ハサイキ</t>
    </rPh>
    <rPh sb="30" eb="31">
      <t>ユウ</t>
    </rPh>
    <rPh sb="33" eb="35">
      <t>ハサイ</t>
    </rPh>
    <rPh sb="35" eb="37">
      <t>ショリ</t>
    </rPh>
    <rPh sb="37" eb="39">
      <t>シセツ</t>
    </rPh>
    <rPh sb="40" eb="42">
      <t>カドウ</t>
    </rPh>
    <rPh sb="42" eb="44">
      <t>ジッセキ</t>
    </rPh>
    <phoneticPr fontId="10"/>
  </si>
  <si>
    <t>様式第９号-２</t>
  </si>
  <si>
    <t>「入札説明書第３章２(3)イ」に規定する
高速回転式破砕機を有する破砕処理施設の運転管理業務実績</t>
    <rPh sb="1" eb="3">
      <t>ニュウサツ</t>
    </rPh>
    <rPh sb="3" eb="6">
      <t>セツメイショ</t>
    </rPh>
    <rPh sb="6" eb="7">
      <t>ダイ</t>
    </rPh>
    <rPh sb="8" eb="9">
      <t>ショウ</t>
    </rPh>
    <rPh sb="16" eb="18">
      <t>キテイ</t>
    </rPh>
    <rPh sb="21" eb="23">
      <t>コウソク</t>
    </rPh>
    <rPh sb="23" eb="25">
      <t>カイテン</t>
    </rPh>
    <rPh sb="25" eb="26">
      <t>シキ</t>
    </rPh>
    <rPh sb="26" eb="29">
      <t>ハサイキ</t>
    </rPh>
    <rPh sb="30" eb="31">
      <t>ユウ</t>
    </rPh>
    <rPh sb="33" eb="35">
      <t>ハサイ</t>
    </rPh>
    <rPh sb="35" eb="37">
      <t>ショリ</t>
    </rPh>
    <rPh sb="37" eb="39">
      <t>シセツ</t>
    </rPh>
    <rPh sb="40" eb="42">
      <t>ウンテン</t>
    </rPh>
    <rPh sb="42" eb="44">
      <t>カンリ</t>
    </rPh>
    <rPh sb="44" eb="46">
      <t>ギョウム</t>
    </rPh>
    <rPh sb="46" eb="48">
      <t>ジッセキ</t>
    </rPh>
    <phoneticPr fontId="10"/>
  </si>
  <si>
    <t>様式第９号-３</t>
  </si>
  <si>
    <t>「入札説明書第３章２(3)ウ」に規定する
一般廃棄物処理施設のPFI又はDBO事業における運転管理業務実績</t>
    <rPh sb="1" eb="3">
      <t>ニュウサツ</t>
    </rPh>
    <rPh sb="3" eb="6">
      <t>セツメイショ</t>
    </rPh>
    <rPh sb="6" eb="7">
      <t>ダイ</t>
    </rPh>
    <rPh sb="8" eb="9">
      <t>ショウ</t>
    </rPh>
    <rPh sb="16" eb="18">
      <t>キテイ</t>
    </rPh>
    <rPh sb="21" eb="23">
      <t>イッパン</t>
    </rPh>
    <rPh sb="23" eb="26">
      <t>ハイキブツ</t>
    </rPh>
    <rPh sb="26" eb="28">
      <t>ショリ</t>
    </rPh>
    <rPh sb="28" eb="30">
      <t>シセツ</t>
    </rPh>
    <rPh sb="34" eb="35">
      <t>マタ</t>
    </rPh>
    <rPh sb="39" eb="41">
      <t>ジギョウ</t>
    </rPh>
    <rPh sb="45" eb="47">
      <t>ウンテン</t>
    </rPh>
    <rPh sb="47" eb="49">
      <t>カンリ</t>
    </rPh>
    <rPh sb="49" eb="51">
      <t>ギョウム</t>
    </rPh>
    <rPh sb="51" eb="53">
      <t>ジッセキ</t>
    </rPh>
    <phoneticPr fontId="10"/>
  </si>
  <si>
    <t>様式第９号-４</t>
  </si>
  <si>
    <t>様式第10号</t>
  </si>
  <si>
    <t>入札辞退届</t>
    <phoneticPr fontId="10"/>
  </si>
  <si>
    <t>様式第11号</t>
    <phoneticPr fontId="10"/>
  </si>
  <si>
    <t>様式第12号</t>
    <phoneticPr fontId="10"/>
  </si>
  <si>
    <t>要求水準に関する誓約書</t>
    <phoneticPr fontId="10"/>
  </si>
  <si>
    <t>様式第12号-１</t>
    <phoneticPr fontId="10"/>
  </si>
  <si>
    <t>要求水準に対する設計数値表</t>
    <phoneticPr fontId="10"/>
  </si>
  <si>
    <t>様式第13号</t>
    <phoneticPr fontId="10"/>
  </si>
  <si>
    <t>入札書</t>
    <phoneticPr fontId="10"/>
  </si>
  <si>
    <t>様式第13号(別紙１)</t>
    <rPh sb="7" eb="9">
      <t>ベッシ</t>
    </rPh>
    <phoneticPr fontId="10"/>
  </si>
  <si>
    <t>入札価格参考資料（施設整備費）</t>
    <phoneticPr fontId="10"/>
  </si>
  <si>
    <t>様式第13号(別紙２)</t>
    <rPh sb="7" eb="9">
      <t>ベッシ</t>
    </rPh>
    <phoneticPr fontId="10"/>
  </si>
  <si>
    <t>入札価格参考資料（運営業務委託費）</t>
    <phoneticPr fontId="10"/>
  </si>
  <si>
    <t>様式第13号(別紙３)</t>
    <rPh sb="7" eb="9">
      <t>ベッシ</t>
    </rPh>
    <phoneticPr fontId="10"/>
  </si>
  <si>
    <t>入札価格参考資料（本組合のライフサイクルコスト）</t>
    <rPh sb="9" eb="10">
      <t>ホン</t>
    </rPh>
    <rPh sb="10" eb="12">
      <t>クミアイ</t>
    </rPh>
    <phoneticPr fontId="10"/>
  </si>
  <si>
    <t>様式第14号</t>
    <phoneticPr fontId="10"/>
  </si>
  <si>
    <t>広域不燃ごみ処理施設整備・運営事業提案書　※表紙</t>
    <rPh sb="0" eb="2">
      <t>コウイキ</t>
    </rPh>
    <rPh sb="2" eb="4">
      <t>フネン</t>
    </rPh>
    <rPh sb="6" eb="8">
      <t>ショリ</t>
    </rPh>
    <rPh sb="8" eb="10">
      <t>シセツ</t>
    </rPh>
    <rPh sb="10" eb="12">
      <t>セイビ</t>
    </rPh>
    <rPh sb="13" eb="15">
      <t>ウンエイ</t>
    </rPh>
    <rPh sb="15" eb="17">
      <t>ジギョウ</t>
    </rPh>
    <rPh sb="17" eb="20">
      <t>テイアンショ</t>
    </rPh>
    <rPh sb="22" eb="24">
      <t>ヒョウシ</t>
    </rPh>
    <phoneticPr fontId="10"/>
  </si>
  <si>
    <t>様式第14号-１</t>
    <phoneticPr fontId="10"/>
  </si>
  <si>
    <t>資源化計画</t>
    <phoneticPr fontId="10"/>
  </si>
  <si>
    <t>Ａ４版・縦　１ページ</t>
    <rPh sb="2" eb="3">
      <t>バン</t>
    </rPh>
    <rPh sb="4" eb="5">
      <t>タテ</t>
    </rPh>
    <phoneticPr fontId="10"/>
  </si>
  <si>
    <t>○</t>
  </si>
  <si>
    <t>様式第14号-２</t>
  </si>
  <si>
    <t>環境負荷低減計画</t>
    <rPh sb="0" eb="2">
      <t>カンキョウ</t>
    </rPh>
    <rPh sb="2" eb="4">
      <t>フカ</t>
    </rPh>
    <rPh sb="4" eb="6">
      <t>テイゲン</t>
    </rPh>
    <rPh sb="6" eb="8">
      <t>ケイカク</t>
    </rPh>
    <phoneticPr fontId="10"/>
  </si>
  <si>
    <t>様式第14号-３</t>
  </si>
  <si>
    <t>排水処理計画</t>
    <phoneticPr fontId="10"/>
  </si>
  <si>
    <t>Ａ４版・縦　２ページ以内</t>
    <rPh sb="2" eb="3">
      <t>バン</t>
    </rPh>
    <rPh sb="4" eb="5">
      <t>タテ</t>
    </rPh>
    <rPh sb="10" eb="12">
      <t>イナイ</t>
    </rPh>
    <phoneticPr fontId="10"/>
  </si>
  <si>
    <t>様式第14号-４</t>
  </si>
  <si>
    <t>施設の安全稼働に関する計画</t>
    <rPh sb="0" eb="2">
      <t>シセツ</t>
    </rPh>
    <rPh sb="3" eb="5">
      <t>アンゼン</t>
    </rPh>
    <rPh sb="5" eb="7">
      <t>カドウ</t>
    </rPh>
    <rPh sb="8" eb="9">
      <t>カン</t>
    </rPh>
    <rPh sb="11" eb="13">
      <t>ケイカク</t>
    </rPh>
    <phoneticPr fontId="10"/>
  </si>
  <si>
    <t>様式第14号-５</t>
  </si>
  <si>
    <t>爆発・火災対策に関する計画</t>
    <phoneticPr fontId="10"/>
  </si>
  <si>
    <t>様式第14号-６</t>
  </si>
  <si>
    <t>その他防災計画</t>
    <phoneticPr fontId="10"/>
  </si>
  <si>
    <t>様式第14号-７</t>
  </si>
  <si>
    <t>車輌動線計画</t>
    <phoneticPr fontId="10"/>
  </si>
  <si>
    <t>様式第14号-８</t>
  </si>
  <si>
    <t>機器配置計画</t>
    <phoneticPr fontId="10"/>
  </si>
  <si>
    <t>様式第14号-９</t>
  </si>
  <si>
    <t>点検補修計画</t>
    <phoneticPr fontId="10"/>
  </si>
  <si>
    <t>様式第14号-10</t>
    <phoneticPr fontId="10"/>
  </si>
  <si>
    <t>長期保全計画</t>
    <rPh sb="0" eb="2">
      <t>チョウキ</t>
    </rPh>
    <rPh sb="2" eb="4">
      <t>ホゼン</t>
    </rPh>
    <phoneticPr fontId="10"/>
  </si>
  <si>
    <t>様式第14号-11</t>
    <phoneticPr fontId="10"/>
  </si>
  <si>
    <t>環境学習・啓発計画</t>
    <phoneticPr fontId="10"/>
  </si>
  <si>
    <t>様式第14号-12</t>
    <phoneticPr fontId="10"/>
  </si>
  <si>
    <t>景観デザイン計画</t>
    <phoneticPr fontId="10"/>
  </si>
  <si>
    <t>様式第14号-13</t>
    <phoneticPr fontId="10"/>
  </si>
  <si>
    <t>寒冷地対策に関する計画</t>
    <phoneticPr fontId="10"/>
  </si>
  <si>
    <t>様式第14号-14</t>
    <phoneticPr fontId="10"/>
  </si>
  <si>
    <t>工程管理計画</t>
    <phoneticPr fontId="10"/>
  </si>
  <si>
    <t>様式第14号-15</t>
    <phoneticPr fontId="10"/>
  </si>
  <si>
    <t>工事品質管理計画</t>
    <phoneticPr fontId="10"/>
  </si>
  <si>
    <t>様式第14号-16</t>
    <phoneticPr fontId="10"/>
  </si>
  <si>
    <t>組織体制・人員配置計画</t>
    <rPh sb="0" eb="2">
      <t>ソシキ</t>
    </rPh>
    <rPh sb="2" eb="4">
      <t>タイセイ</t>
    </rPh>
    <rPh sb="5" eb="7">
      <t>ジンイン</t>
    </rPh>
    <rPh sb="7" eb="9">
      <t>ハイチ</t>
    </rPh>
    <rPh sb="9" eb="11">
      <t>ケイカク</t>
    </rPh>
    <phoneticPr fontId="10"/>
  </si>
  <si>
    <t>様式第14号-17</t>
    <phoneticPr fontId="10"/>
  </si>
  <si>
    <t>経営計画・事業収支計画</t>
    <phoneticPr fontId="10"/>
  </si>
  <si>
    <t>様式第14号-18</t>
    <phoneticPr fontId="10"/>
  </si>
  <si>
    <t>リスク管理・セルフモニタリング計画</t>
    <rPh sb="3" eb="5">
      <t>カンリ</t>
    </rPh>
    <rPh sb="15" eb="17">
      <t>ケイカク</t>
    </rPh>
    <phoneticPr fontId="10"/>
  </si>
  <si>
    <t>様式第14号-19</t>
    <phoneticPr fontId="10"/>
  </si>
  <si>
    <t>地元活用計画（設計・建設業務）</t>
    <rPh sb="0" eb="2">
      <t>ジモト</t>
    </rPh>
    <rPh sb="2" eb="4">
      <t>カツヨウ</t>
    </rPh>
    <rPh sb="4" eb="6">
      <t>ケイカク</t>
    </rPh>
    <rPh sb="7" eb="9">
      <t>セッケイ</t>
    </rPh>
    <rPh sb="10" eb="12">
      <t>ケンセツ</t>
    </rPh>
    <rPh sb="12" eb="14">
      <t>ギョウム</t>
    </rPh>
    <phoneticPr fontId="10"/>
  </si>
  <si>
    <t>様式第14号-20</t>
    <phoneticPr fontId="10"/>
  </si>
  <si>
    <t>地元活用計画（運営・維持管理業務）</t>
    <rPh sb="0" eb="2">
      <t>ジモト</t>
    </rPh>
    <rPh sb="2" eb="4">
      <t>カツヨウ</t>
    </rPh>
    <rPh sb="4" eb="6">
      <t>ケイカク</t>
    </rPh>
    <rPh sb="7" eb="9">
      <t>ウンエイ</t>
    </rPh>
    <rPh sb="10" eb="12">
      <t>イジ</t>
    </rPh>
    <rPh sb="12" eb="14">
      <t>カンリ</t>
    </rPh>
    <rPh sb="14" eb="16">
      <t>ギョウム</t>
    </rPh>
    <phoneticPr fontId="10"/>
  </si>
  <si>
    <t>様式第15号</t>
    <phoneticPr fontId="10"/>
  </si>
  <si>
    <t>広域不燃ごみ処理施設整備・運営事業添付資料　※表紙</t>
    <rPh sb="0" eb="25">
      <t>テンプシリョウヒョウシ</t>
    </rPh>
    <phoneticPr fontId="10"/>
  </si>
  <si>
    <t>様式第16号</t>
    <rPh sb="0" eb="2">
      <t>ヨウシキ</t>
    </rPh>
    <rPh sb="2" eb="3">
      <t>ダイ</t>
    </rPh>
    <rPh sb="5" eb="6">
      <t>ゴウ</t>
    </rPh>
    <phoneticPr fontId="10"/>
  </si>
  <si>
    <t>広域不燃ごみ処理施設整備・運営事業提案図書概要版　※表紙</t>
    <rPh sb="17" eb="19">
      <t>テイアン</t>
    </rPh>
    <rPh sb="19" eb="21">
      <t>トショ</t>
    </rPh>
    <rPh sb="21" eb="23">
      <t>ガイヨウ</t>
    </rPh>
    <rPh sb="23" eb="24">
      <t>バン</t>
    </rPh>
    <rPh sb="26" eb="28">
      <t>ヒョウシ</t>
    </rPh>
    <phoneticPr fontId="10"/>
  </si>
  <si>
    <t>様式第16号-１</t>
    <phoneticPr fontId="10"/>
  </si>
  <si>
    <t>提案図書概要版</t>
    <rPh sb="0" eb="2">
      <t>テイアン</t>
    </rPh>
    <rPh sb="2" eb="4">
      <t>トショ</t>
    </rPh>
    <rPh sb="4" eb="6">
      <t>ガイヨウ</t>
    </rPh>
    <rPh sb="6" eb="7">
      <t>バン</t>
    </rPh>
    <phoneticPr fontId="10"/>
  </si>
  <si>
    <t>Ａ４版･縦　10ページ</t>
    <rPh sb="2" eb="3">
      <t>バン</t>
    </rPh>
    <rPh sb="4" eb="5">
      <t>タテ</t>
    </rPh>
    <phoneticPr fontId="10"/>
  </si>
  <si>
    <t>様式第16号-２</t>
  </si>
  <si>
    <t>提案書概要版</t>
    <rPh sb="0" eb="1">
      <t>テイ</t>
    </rPh>
    <rPh sb="2" eb="4">
      <t>ガイヨウ</t>
    </rPh>
    <rPh sb="4" eb="5">
      <t>バン</t>
    </rPh>
    <phoneticPr fontId="10"/>
  </si>
  <si>
    <t>Ａ３版・横　１枚（片面印刷）もしくは２枚（両面印刷）</t>
    <rPh sb="2" eb="3">
      <t>バン</t>
    </rPh>
    <rPh sb="4" eb="5">
      <t>ヨコ</t>
    </rPh>
    <phoneticPr fontId="10"/>
  </si>
  <si>
    <t>様式第17号</t>
    <rPh sb="0" eb="2">
      <t>ヨウシキ</t>
    </rPh>
    <rPh sb="2" eb="3">
      <t>ダイ</t>
    </rPh>
    <rPh sb="5" eb="6">
      <t>ゴウ</t>
    </rPh>
    <phoneticPr fontId="10"/>
  </si>
  <si>
    <t>開札参加書（開札の立会い）</t>
    <rPh sb="0" eb="2">
      <t>カイサツ</t>
    </rPh>
    <rPh sb="2" eb="4">
      <t>サンカ</t>
    </rPh>
    <rPh sb="4" eb="5">
      <t>ショ</t>
    </rPh>
    <rPh sb="6" eb="8">
      <t>カイサツ</t>
    </rPh>
    <rPh sb="9" eb="11">
      <t>タチアイ</t>
    </rPh>
    <phoneticPr fontId="10"/>
  </si>
  <si>
    <t>※　フォームの△は説明書き、○は様式自体を示す。</t>
    <rPh sb="9" eb="11">
      <t>セツメイ</t>
    </rPh>
    <rPh sb="11" eb="12">
      <t>ガ</t>
    </rPh>
    <rPh sb="16" eb="18">
      <t>ヨウシキ</t>
    </rPh>
    <rPh sb="18" eb="20">
      <t>ジタイ</t>
    </rPh>
    <rPh sb="21" eb="22">
      <t>シメ</t>
    </rPh>
    <phoneticPr fontId="10"/>
  </si>
  <si>
    <t>様式第１号</t>
    <rPh sb="0" eb="2">
      <t>ヨウシキ</t>
    </rPh>
    <rPh sb="2" eb="3">
      <t>ダイ</t>
    </rPh>
    <rPh sb="4" eb="5">
      <t>ゴウ</t>
    </rPh>
    <phoneticPr fontId="11"/>
  </si>
  <si>
    <t>入札説明書等に関する質問書</t>
    <rPh sb="0" eb="2">
      <t>ニュウサツ</t>
    </rPh>
    <rPh sb="2" eb="5">
      <t>セツメイショ</t>
    </rPh>
    <rPh sb="5" eb="6">
      <t>ナド</t>
    </rPh>
    <rPh sb="7" eb="8">
      <t>カン</t>
    </rPh>
    <rPh sb="10" eb="12">
      <t>シツモン</t>
    </rPh>
    <rPh sb="12" eb="13">
      <t>ショ</t>
    </rPh>
    <phoneticPr fontId="11"/>
  </si>
  <si>
    <t>令和　　年　　月　　日</t>
    <rPh sb="0" eb="2">
      <t>レイワ</t>
    </rPh>
    <rPh sb="4" eb="5">
      <t>ネン</t>
    </rPh>
    <rPh sb="7" eb="8">
      <t>ガツ</t>
    </rPh>
    <rPh sb="10" eb="11">
      <t>ニチ</t>
    </rPh>
    <phoneticPr fontId="11"/>
  </si>
  <si>
    <t>岩手中部広域行政組合　管理者　北上市長　八重樫 浩文　様</t>
    <rPh sb="0" eb="2">
      <t>イワテ</t>
    </rPh>
    <rPh sb="2" eb="4">
      <t>チュウブ</t>
    </rPh>
    <rPh sb="4" eb="6">
      <t>コウイキ</t>
    </rPh>
    <rPh sb="6" eb="8">
      <t>ギョウセイ</t>
    </rPh>
    <rPh sb="8" eb="10">
      <t>クミアイ</t>
    </rPh>
    <rPh sb="11" eb="14">
      <t>カンリシャ</t>
    </rPh>
    <rPh sb="15" eb="19">
      <t>キタカミシチョウ</t>
    </rPh>
    <rPh sb="20" eb="23">
      <t>ヤエガシ</t>
    </rPh>
    <rPh sb="24" eb="26">
      <t>ヒロフミ</t>
    </rPh>
    <rPh sb="27" eb="28">
      <t>サマ</t>
    </rPh>
    <phoneticPr fontId="11"/>
  </si>
  <si>
    <t>「広域不燃ごみ処理施設整備・運営事業」の入札説明書等に関して、以下の質問がありますので提出します。</t>
    <rPh sb="38" eb="44">
      <t>ニュウサツセツメイショナド</t>
    </rPh>
    <rPh sb="45" eb="46">
      <t>カンイカシツモンテイシュツ</t>
    </rPh>
    <phoneticPr fontId="11"/>
  </si>
  <si>
    <t>質問者</t>
    <rPh sb="0" eb="3">
      <t>シツモンシャ</t>
    </rPh>
    <phoneticPr fontId="11"/>
  </si>
  <si>
    <t>会社名</t>
    <rPh sb="0" eb="2">
      <t>カイシャ</t>
    </rPh>
    <rPh sb="2" eb="3">
      <t>メイ</t>
    </rPh>
    <phoneticPr fontId="11"/>
  </si>
  <si>
    <t>所在地</t>
    <rPh sb="0" eb="3">
      <t>ショザイチ</t>
    </rPh>
    <phoneticPr fontId="11"/>
  </si>
  <si>
    <t>担当者</t>
    <rPh sb="0" eb="3">
      <t>タントウシャ</t>
    </rPh>
    <phoneticPr fontId="11"/>
  </si>
  <si>
    <t>氏　名</t>
    <rPh sb="0" eb="1">
      <t>シ</t>
    </rPh>
    <rPh sb="2" eb="3">
      <t>メイ</t>
    </rPh>
    <phoneticPr fontId="11"/>
  </si>
  <si>
    <t>所　属</t>
    <rPh sb="0" eb="1">
      <t>ショ</t>
    </rPh>
    <rPh sb="2" eb="3">
      <t>ゾク</t>
    </rPh>
    <phoneticPr fontId="11"/>
  </si>
  <si>
    <t>電　話</t>
    <rPh sb="0" eb="1">
      <t>デン</t>
    </rPh>
    <rPh sb="2" eb="3">
      <t>ハナシ</t>
    </rPh>
    <phoneticPr fontId="11"/>
  </si>
  <si>
    <t>ＦＡＸ</t>
    <phoneticPr fontId="11"/>
  </si>
  <si>
    <t>電子メール</t>
    <rPh sb="0" eb="2">
      <t>デンシ</t>
    </rPh>
    <phoneticPr fontId="11"/>
  </si>
  <si>
    <t>１</t>
    <phoneticPr fontId="11"/>
  </si>
  <si>
    <t>入札説明書に対する質問</t>
    <phoneticPr fontId="11"/>
  </si>
  <si>
    <t>№</t>
    <phoneticPr fontId="11"/>
  </si>
  <si>
    <t>頁</t>
    <rPh sb="0" eb="1">
      <t>ページ</t>
    </rPh>
    <phoneticPr fontId="11"/>
  </si>
  <si>
    <t>大項目</t>
    <rPh sb="0" eb="3">
      <t>ダイコウモク</t>
    </rPh>
    <phoneticPr fontId="11"/>
  </si>
  <si>
    <t>中項目</t>
    <rPh sb="0" eb="1">
      <t>チュウ</t>
    </rPh>
    <rPh sb="1" eb="3">
      <t>コウモク</t>
    </rPh>
    <phoneticPr fontId="11"/>
  </si>
  <si>
    <t>小項目</t>
    <rPh sb="0" eb="3">
      <t>ショウコウモク</t>
    </rPh>
    <phoneticPr fontId="11"/>
  </si>
  <si>
    <t>項目名</t>
    <rPh sb="0" eb="2">
      <t>コウモク</t>
    </rPh>
    <rPh sb="2" eb="3">
      <t>メイ</t>
    </rPh>
    <phoneticPr fontId="11"/>
  </si>
  <si>
    <t>質問の内容</t>
    <rPh sb="0" eb="2">
      <t>シツモン</t>
    </rPh>
    <rPh sb="3" eb="5">
      <t>ナイヨウ</t>
    </rPh>
    <phoneticPr fontId="11"/>
  </si>
  <si>
    <t>例</t>
    <rPh sb="0" eb="1">
      <t>レイ</t>
    </rPh>
    <phoneticPr fontId="11"/>
  </si>
  <si>
    <t>7</t>
    <phoneticPr fontId="11"/>
  </si>
  <si>
    <t>第2章</t>
    <rPh sb="0" eb="1">
      <t>ダイ</t>
    </rPh>
    <rPh sb="2" eb="3">
      <t>ショウ</t>
    </rPh>
    <phoneticPr fontId="11"/>
  </si>
  <si>
    <t>8</t>
    <phoneticPr fontId="11"/>
  </si>
  <si>
    <t>(2)</t>
    <phoneticPr fontId="11"/>
  </si>
  <si>
    <t>ア　処理対象物の受入</t>
    <rPh sb="2" eb="4">
      <t>ショリ</t>
    </rPh>
    <rPh sb="4" eb="7">
      <t>タイショウブツ</t>
    </rPh>
    <rPh sb="8" eb="10">
      <t>ウケイレ</t>
    </rPh>
    <phoneticPr fontId="11"/>
  </si>
  <si>
    <t>（左記は記入例です）</t>
    <phoneticPr fontId="11"/>
  </si>
  <si>
    <t>２</t>
    <phoneticPr fontId="11"/>
  </si>
  <si>
    <t>要求水準書に対する質問</t>
    <rPh sb="0" eb="2">
      <t>ヨウキュウ</t>
    </rPh>
    <rPh sb="2" eb="4">
      <t>スイジュン</t>
    </rPh>
    <rPh sb="4" eb="5">
      <t>ショ</t>
    </rPh>
    <rPh sb="6" eb="7">
      <t>タイ</t>
    </rPh>
    <rPh sb="9" eb="11">
      <t>シツモン</t>
    </rPh>
    <phoneticPr fontId="11"/>
  </si>
  <si>
    <t>１</t>
  </si>
  <si>
    <t>３</t>
    <phoneticPr fontId="11"/>
  </si>
  <si>
    <t>落札者決定基準に対する質問</t>
    <phoneticPr fontId="11"/>
  </si>
  <si>
    <t>４</t>
    <phoneticPr fontId="11"/>
  </si>
  <si>
    <t>様式集に対する質問</t>
    <phoneticPr fontId="11"/>
  </si>
  <si>
    <t>様式</t>
    <rPh sb="0" eb="2">
      <t>ヨウシキ</t>
    </rPh>
    <phoneticPr fontId="11"/>
  </si>
  <si>
    <t>５</t>
    <phoneticPr fontId="11"/>
  </si>
  <si>
    <t>基本協定書（案）に対する質問</t>
    <rPh sb="5" eb="8">
      <t>アン</t>
    </rPh>
    <phoneticPr fontId="11"/>
  </si>
  <si>
    <t>条</t>
    <rPh sb="0" eb="1">
      <t>ジョウ</t>
    </rPh>
    <phoneticPr fontId="11"/>
  </si>
  <si>
    <t>項</t>
    <rPh sb="0" eb="1">
      <t>コウ</t>
    </rPh>
    <phoneticPr fontId="11"/>
  </si>
  <si>
    <t>号</t>
    <rPh sb="0" eb="1">
      <t>ゴウ</t>
    </rPh>
    <phoneticPr fontId="11"/>
  </si>
  <si>
    <t>６</t>
    <phoneticPr fontId="11"/>
  </si>
  <si>
    <t>基本契約書（案）に対する質問</t>
    <rPh sb="0" eb="2">
      <t>キホン</t>
    </rPh>
    <rPh sb="2" eb="5">
      <t>ケイヤクショ</t>
    </rPh>
    <phoneticPr fontId="11"/>
  </si>
  <si>
    <t>７</t>
    <phoneticPr fontId="11"/>
  </si>
  <si>
    <t>建設工事請負契約書（案）に対する質問</t>
    <rPh sb="0" eb="2">
      <t>ケンセツ</t>
    </rPh>
    <rPh sb="2" eb="4">
      <t>コウジ</t>
    </rPh>
    <rPh sb="4" eb="6">
      <t>ウケオイ</t>
    </rPh>
    <rPh sb="6" eb="8">
      <t>ケイヤク</t>
    </rPh>
    <rPh sb="8" eb="9">
      <t>ショ</t>
    </rPh>
    <phoneticPr fontId="11"/>
  </si>
  <si>
    <t>８</t>
    <phoneticPr fontId="11"/>
  </si>
  <si>
    <t>運営業務委託契約書（案）に対する質問</t>
    <rPh sb="0" eb="2">
      <t>ウンエイ</t>
    </rPh>
    <rPh sb="2" eb="4">
      <t>ギョウム</t>
    </rPh>
    <rPh sb="4" eb="6">
      <t>イタク</t>
    </rPh>
    <rPh sb="6" eb="9">
      <t>ケイヤクショ</t>
    </rPh>
    <phoneticPr fontId="11"/>
  </si>
  <si>
    <t>９</t>
    <phoneticPr fontId="11"/>
  </si>
  <si>
    <t>リスク管理方針書に対する質問</t>
    <rPh sb="3" eb="5">
      <t>カンリ</t>
    </rPh>
    <rPh sb="5" eb="7">
      <t>ホウシン</t>
    </rPh>
    <rPh sb="7" eb="8">
      <t>ショ</t>
    </rPh>
    <phoneticPr fontId="11"/>
  </si>
  <si>
    <t>※１</t>
    <phoneticPr fontId="11"/>
  </si>
  <si>
    <t>質問は、本様式１行につき１問とし、簡潔にまとめて記載すること。</t>
    <phoneticPr fontId="11"/>
  </si>
  <si>
    <t>※２</t>
    <phoneticPr fontId="11"/>
  </si>
  <si>
    <t>質問数に応じて行数を増やし、「№」の欄に通し番号を記入すること。</t>
    <phoneticPr fontId="11"/>
  </si>
  <si>
    <t>※３</t>
  </si>
  <si>
    <t>※４</t>
  </si>
  <si>
    <t>1～9まで1つのエクセルファイルで作成し、シートを分けること。</t>
    <phoneticPr fontId="11"/>
  </si>
  <si>
    <t>要求水準書記載事項</t>
    <rPh sb="0" eb="2">
      <t>ヨウキュウ</t>
    </rPh>
    <rPh sb="2" eb="4">
      <t>スイジュン</t>
    </rPh>
    <rPh sb="4" eb="5">
      <t>ショ</t>
    </rPh>
    <rPh sb="5" eb="7">
      <t>キサイ</t>
    </rPh>
    <rPh sb="7" eb="9">
      <t>ジコウ</t>
    </rPh>
    <phoneticPr fontId="113"/>
  </si>
  <si>
    <t>提案図書提案内容</t>
    <rPh sb="0" eb="2">
      <t>テイアン</t>
    </rPh>
    <rPh sb="2" eb="4">
      <t>トショ</t>
    </rPh>
    <rPh sb="4" eb="6">
      <t>テイアン</t>
    </rPh>
    <rPh sb="6" eb="8">
      <t>ナイヨウ</t>
    </rPh>
    <phoneticPr fontId="113"/>
  </si>
  <si>
    <t>第１編　共通事項</t>
    <rPh sb="0" eb="1">
      <t>ダイ</t>
    </rPh>
    <rPh sb="2" eb="3">
      <t>ヘン</t>
    </rPh>
    <rPh sb="4" eb="6">
      <t>キョウツウ</t>
    </rPh>
    <rPh sb="6" eb="8">
      <t>ジコウ</t>
    </rPh>
    <phoneticPr fontId="113"/>
  </si>
  <si>
    <t>第２章　計画概要</t>
    <rPh sb="0" eb="1">
      <t>ダイ</t>
    </rPh>
    <rPh sb="2" eb="3">
      <t>ショウ</t>
    </rPh>
    <rPh sb="4" eb="6">
      <t>ケイカク</t>
    </rPh>
    <rPh sb="6" eb="8">
      <t>ガイヨウ</t>
    </rPh>
    <phoneticPr fontId="113"/>
  </si>
  <si>
    <t>２．１　一般概要</t>
    <phoneticPr fontId="113"/>
  </si>
  <si>
    <t>２．１．１　本事業の目的</t>
    <phoneticPr fontId="113"/>
  </si>
  <si>
    <t>２．１．２　事業方式</t>
    <phoneticPr fontId="113"/>
  </si>
  <si>
    <t>２．１．３　施設整備の基本方針</t>
    <phoneticPr fontId="113"/>
  </si>
  <si>
    <t>(1) 循環型社会に適した処理を行うことのできる施設</t>
    <phoneticPr fontId="113"/>
  </si>
  <si>
    <t>(2) 安全・安心な施設</t>
    <phoneticPr fontId="113"/>
  </si>
  <si>
    <t>(3) 経済性に考慮した施設</t>
    <phoneticPr fontId="113"/>
  </si>
  <si>
    <t>(4) 地域特性に配慮した施設</t>
    <phoneticPr fontId="113"/>
  </si>
  <si>
    <t>２．１．４　施設配置の基本方針</t>
    <phoneticPr fontId="113"/>
  </si>
  <si>
    <t>(1)</t>
    <phoneticPr fontId="113"/>
  </si>
  <si>
    <t>(2)</t>
  </si>
  <si>
    <t>(3)</t>
  </si>
  <si>
    <t>(4)</t>
  </si>
  <si>
    <t>(5)</t>
  </si>
  <si>
    <t>(6)</t>
  </si>
  <si>
    <t>(7)</t>
  </si>
  <si>
    <t>２．２　事業名称</t>
    <phoneticPr fontId="113"/>
  </si>
  <si>
    <t>２．３　施設規模</t>
  </si>
  <si>
    <t>２．４　建設場所</t>
  </si>
  <si>
    <t>２．５　事業用地全体面積</t>
    <rPh sb="4" eb="8">
      <t>ジギョウヨウチ</t>
    </rPh>
    <rPh sb="8" eb="12">
      <t>ゼンタイメンセキ</t>
    </rPh>
    <phoneticPr fontId="113"/>
  </si>
  <si>
    <t>２．６　本事業の概要</t>
  </si>
  <si>
    <t>(1)本施設の設計・建設業務</t>
  </si>
  <si>
    <t>ア 本施設の設計・建設</t>
  </si>
  <si>
    <t>(2) 運営・維持管理に係る業務</t>
  </si>
  <si>
    <t>ア 本施設の運営･維持管理</t>
  </si>
  <si>
    <t>２．７　事業期間</t>
  </si>
  <si>
    <t>事業期間</t>
    <rPh sb="0" eb="2">
      <t>ジギョウ</t>
    </rPh>
    <rPh sb="2" eb="4">
      <t>キカン</t>
    </rPh>
    <phoneticPr fontId="113"/>
  </si>
  <si>
    <t>設計・建設業務期間</t>
    <rPh sb="0" eb="2">
      <t>セッケイ</t>
    </rPh>
    <rPh sb="3" eb="5">
      <t>ケンセツ</t>
    </rPh>
    <rPh sb="5" eb="7">
      <t>ギョウム</t>
    </rPh>
    <rPh sb="7" eb="9">
      <t>キカン</t>
    </rPh>
    <phoneticPr fontId="113"/>
  </si>
  <si>
    <t>運営・維持管理業務期間</t>
    <rPh sb="0" eb="2">
      <t>ウンエイ</t>
    </rPh>
    <rPh sb="3" eb="7">
      <t>イジカンリ</t>
    </rPh>
    <rPh sb="7" eb="9">
      <t>ギョウム</t>
    </rPh>
    <rPh sb="9" eb="11">
      <t>キカン</t>
    </rPh>
    <phoneticPr fontId="113"/>
  </si>
  <si>
    <t>表1-2　事業工程（想定）</t>
  </si>
  <si>
    <t>２．８　立地条件</t>
  </si>
  <si>
    <t>２．８．１　地形・地質等</t>
  </si>
  <si>
    <t>(1)地形</t>
    <rPh sb="3" eb="5">
      <t>チケイ</t>
    </rPh>
    <phoneticPr fontId="113"/>
  </si>
  <si>
    <t>(2)地質</t>
    <rPh sb="3" eb="5">
      <t>チシツ</t>
    </rPh>
    <phoneticPr fontId="113"/>
  </si>
  <si>
    <t>(3)地下水</t>
    <rPh sb="3" eb="6">
      <t>チカスイ</t>
    </rPh>
    <phoneticPr fontId="113"/>
  </si>
  <si>
    <t>(4)気象条件（令和3年（2021年）気象庁公表データ）</t>
    <rPh sb="3" eb="7">
      <t>キショウジョウケン</t>
    </rPh>
    <rPh sb="8" eb="10">
      <t>レイワ</t>
    </rPh>
    <rPh sb="11" eb="12">
      <t>ネン</t>
    </rPh>
    <rPh sb="17" eb="18">
      <t>ネン</t>
    </rPh>
    <rPh sb="19" eb="22">
      <t>キショウチョウ</t>
    </rPh>
    <rPh sb="22" eb="24">
      <t>コウヒョウ</t>
    </rPh>
    <phoneticPr fontId="113"/>
  </si>
  <si>
    <t>ア気温</t>
    <rPh sb="1" eb="3">
      <t>キオン</t>
    </rPh>
    <phoneticPr fontId="113"/>
  </si>
  <si>
    <t>最高</t>
    <rPh sb="0" eb="2">
      <t>サイコウ</t>
    </rPh>
    <phoneticPr fontId="113"/>
  </si>
  <si>
    <t>最低</t>
    <rPh sb="0" eb="2">
      <t>サイテイ</t>
    </rPh>
    <phoneticPr fontId="113"/>
  </si>
  <si>
    <t>イ最大降雨量</t>
    <rPh sb="1" eb="6">
      <t>サイダイコウウリョウ</t>
    </rPh>
    <phoneticPr fontId="113"/>
  </si>
  <si>
    <t>ウ積雪荷重</t>
    <rPh sb="1" eb="5">
      <t>セキセツカジュウ</t>
    </rPh>
    <phoneticPr fontId="113"/>
  </si>
  <si>
    <t>積雪単位重量</t>
    <rPh sb="0" eb="4">
      <t>セキセツタンイ</t>
    </rPh>
    <rPh sb="4" eb="6">
      <t>ジュウリョウ</t>
    </rPh>
    <phoneticPr fontId="113"/>
  </si>
  <si>
    <t>垂直積雪量</t>
    <rPh sb="0" eb="2">
      <t>スイチョク</t>
    </rPh>
    <rPh sb="2" eb="5">
      <t>セキセツリョウ</t>
    </rPh>
    <phoneticPr fontId="113"/>
  </si>
  <si>
    <t>エ建物に対する凍結深度</t>
    <rPh sb="1" eb="3">
      <t>タテモノ</t>
    </rPh>
    <rPh sb="4" eb="5">
      <t>タイ</t>
    </rPh>
    <rPh sb="7" eb="11">
      <t>トウケツシンド</t>
    </rPh>
    <phoneticPr fontId="113"/>
  </si>
  <si>
    <t>オ水道敷設に関する深度</t>
    <rPh sb="1" eb="3">
      <t>スイドウ</t>
    </rPh>
    <rPh sb="3" eb="5">
      <t>フセツ</t>
    </rPh>
    <rPh sb="6" eb="7">
      <t>カン</t>
    </rPh>
    <rPh sb="9" eb="11">
      <t>シンド</t>
    </rPh>
    <phoneticPr fontId="113"/>
  </si>
  <si>
    <t>２．８．２　都市計画等事項</t>
  </si>
  <si>
    <t>(1)都市計画区域</t>
  </si>
  <si>
    <t>(2)用途地域</t>
  </si>
  <si>
    <t>(3)都市施設</t>
    <rPh sb="3" eb="5">
      <t>トシ</t>
    </rPh>
    <rPh sb="5" eb="7">
      <t>シセツ</t>
    </rPh>
    <phoneticPr fontId="113"/>
  </si>
  <si>
    <t>(4)防火地区</t>
  </si>
  <si>
    <t>(5)高度地区</t>
  </si>
  <si>
    <t>(6)建ぺい率</t>
  </si>
  <si>
    <t>(7)容積率</t>
  </si>
  <si>
    <t>(8)高さ制限</t>
    <rPh sb="3" eb="4">
      <t>タカ</t>
    </rPh>
    <rPh sb="5" eb="7">
      <t>セイゲン</t>
    </rPh>
    <phoneticPr fontId="113"/>
  </si>
  <si>
    <t>２．８．３　関連計画等実施状況</t>
    <rPh sb="6" eb="11">
      <t>カンレンケイカクトウ</t>
    </rPh>
    <rPh sb="11" eb="15">
      <t>ジッシジョウキョウ</t>
    </rPh>
    <phoneticPr fontId="113"/>
  </si>
  <si>
    <t>(1)一般廃棄物（ごみ）処理基本計画</t>
  </si>
  <si>
    <t>(2)一般廃棄物処理施設基本計画</t>
  </si>
  <si>
    <t>(3)循環型社会形成推進地域計画</t>
  </si>
  <si>
    <t>(4)ＰＦＩ等導入可能性調査</t>
  </si>
  <si>
    <t>(5)生活環境影響調査</t>
  </si>
  <si>
    <t>(6)地質調査</t>
  </si>
  <si>
    <t>２．８．４　事業用地周辺設備</t>
    <rPh sb="6" eb="8">
      <t>ジギョウ</t>
    </rPh>
    <rPh sb="8" eb="10">
      <t>ヨウチ</t>
    </rPh>
    <rPh sb="10" eb="12">
      <t>シュウヘン</t>
    </rPh>
    <rPh sb="12" eb="14">
      <t>セツビ</t>
    </rPh>
    <phoneticPr fontId="113"/>
  </si>
  <si>
    <t>(1)電気</t>
    <rPh sb="3" eb="5">
      <t>デンキ</t>
    </rPh>
    <phoneticPr fontId="113"/>
  </si>
  <si>
    <t>(2)用水</t>
    <rPh sb="3" eb="5">
      <t>ヨウスイ</t>
    </rPh>
    <phoneticPr fontId="113"/>
  </si>
  <si>
    <t>(3)排水</t>
    <rPh sb="3" eb="5">
      <t>ハイスイ</t>
    </rPh>
    <phoneticPr fontId="113"/>
  </si>
  <si>
    <t>(4)電話・通信</t>
    <rPh sb="3" eb="5">
      <t>デンワ</t>
    </rPh>
    <rPh sb="6" eb="8">
      <t>ツウシン</t>
    </rPh>
    <phoneticPr fontId="113"/>
  </si>
  <si>
    <t>(5)給湯・暖房</t>
    <rPh sb="3" eb="5">
      <t>キュウトウ</t>
    </rPh>
    <rPh sb="6" eb="8">
      <t>ダンボウ</t>
    </rPh>
    <phoneticPr fontId="113"/>
  </si>
  <si>
    <t>２．８．５　地中障害物</t>
    <rPh sb="6" eb="8">
      <t>チチュウ</t>
    </rPh>
    <rPh sb="8" eb="11">
      <t>ショウガイブツ</t>
    </rPh>
    <phoneticPr fontId="113"/>
  </si>
  <si>
    <t>２．９　全体計画</t>
    <rPh sb="4" eb="8">
      <t>ゼンタイケイカク</t>
    </rPh>
    <phoneticPr fontId="113"/>
  </si>
  <si>
    <t>２．９．１　景観・デザイン</t>
    <rPh sb="6" eb="8">
      <t>ケイカン</t>
    </rPh>
    <phoneticPr fontId="113"/>
  </si>
  <si>
    <t>２．９．２　環境保全</t>
    <rPh sb="6" eb="10">
      <t>カンキョウホゼン</t>
    </rPh>
    <phoneticPr fontId="113"/>
  </si>
  <si>
    <t>(1)騒音対策</t>
    <rPh sb="3" eb="5">
      <t>ソウオン</t>
    </rPh>
    <rPh sb="5" eb="7">
      <t>タイサク</t>
    </rPh>
    <phoneticPr fontId="113"/>
  </si>
  <si>
    <t>(2)振動対策</t>
    <rPh sb="3" eb="7">
      <t>シンドウタイサク</t>
    </rPh>
    <phoneticPr fontId="113"/>
  </si>
  <si>
    <t>(3)粉じん対策</t>
    <rPh sb="3" eb="4">
      <t>フン</t>
    </rPh>
    <rPh sb="6" eb="8">
      <t>タイサク</t>
    </rPh>
    <phoneticPr fontId="113"/>
  </si>
  <si>
    <t>(4)悪臭対策</t>
    <rPh sb="3" eb="5">
      <t>アクシュウ</t>
    </rPh>
    <rPh sb="5" eb="7">
      <t>タイサク</t>
    </rPh>
    <phoneticPr fontId="113"/>
  </si>
  <si>
    <t>２．９．３　事故の防止、安全対策、作業環境</t>
    <rPh sb="6" eb="8">
      <t>ジコ</t>
    </rPh>
    <rPh sb="9" eb="11">
      <t>ボウシ</t>
    </rPh>
    <rPh sb="12" eb="14">
      <t>アンゼン</t>
    </rPh>
    <rPh sb="14" eb="16">
      <t>タイサク</t>
    </rPh>
    <rPh sb="17" eb="19">
      <t>サギョウ</t>
    </rPh>
    <rPh sb="19" eb="21">
      <t>カンキョウ</t>
    </rPh>
    <phoneticPr fontId="113"/>
  </si>
  <si>
    <t>(1)</t>
  </si>
  <si>
    <t>(8)</t>
  </si>
  <si>
    <t>(9)</t>
  </si>
  <si>
    <t>(10)</t>
  </si>
  <si>
    <t>(11)</t>
  </si>
  <si>
    <t>(12)</t>
  </si>
  <si>
    <t>(13)</t>
  </si>
  <si>
    <t>(14)</t>
  </si>
  <si>
    <t>(15)</t>
  </si>
  <si>
    <t>(16)</t>
  </si>
  <si>
    <t>２．９．４　安定稼働、維持管理性向上のための配慮</t>
    <rPh sb="6" eb="8">
      <t>アンテイ</t>
    </rPh>
    <rPh sb="8" eb="10">
      <t>カドウ</t>
    </rPh>
    <rPh sb="11" eb="13">
      <t>イジ</t>
    </rPh>
    <rPh sb="13" eb="15">
      <t>カンリ</t>
    </rPh>
    <rPh sb="15" eb="16">
      <t>セイ</t>
    </rPh>
    <rPh sb="16" eb="18">
      <t>コウジョウ</t>
    </rPh>
    <rPh sb="22" eb="24">
      <t>ハイリョ</t>
    </rPh>
    <phoneticPr fontId="113"/>
  </si>
  <si>
    <t>２．９．５　環境学習計画</t>
    <rPh sb="6" eb="12">
      <t>カンキョウガクシュウケイカク</t>
    </rPh>
    <phoneticPr fontId="113"/>
  </si>
  <si>
    <t>２．９．６　全体配置・動線計画</t>
    <rPh sb="6" eb="8">
      <t>ゼンタイ</t>
    </rPh>
    <rPh sb="8" eb="10">
      <t>ハイチ</t>
    </rPh>
    <rPh sb="11" eb="13">
      <t>ドウセン</t>
    </rPh>
    <rPh sb="13" eb="15">
      <t>ケイカク</t>
    </rPh>
    <phoneticPr fontId="113"/>
  </si>
  <si>
    <t>２．９．７　寒冷地対策</t>
    <rPh sb="6" eb="11">
      <t>カンレイチタイサク</t>
    </rPh>
    <phoneticPr fontId="113"/>
  </si>
  <si>
    <t>２．９．８　火災・爆発防止対策</t>
    <rPh sb="6" eb="8">
      <t>カサイ</t>
    </rPh>
    <rPh sb="9" eb="11">
      <t>バクハツ</t>
    </rPh>
    <rPh sb="11" eb="13">
      <t>ボウシ</t>
    </rPh>
    <rPh sb="13" eb="15">
      <t>タイサク</t>
    </rPh>
    <phoneticPr fontId="113"/>
  </si>
  <si>
    <t>２．９．９　地震対策</t>
    <rPh sb="6" eb="8">
      <t>ジシン</t>
    </rPh>
    <rPh sb="8" eb="10">
      <t>タイサク</t>
    </rPh>
    <phoneticPr fontId="113"/>
  </si>
  <si>
    <t>ア　確実に満足しなければならない基準類</t>
  </si>
  <si>
    <t>（ア）</t>
    <phoneticPr fontId="113"/>
  </si>
  <si>
    <t>イ 参考とすべき基準類</t>
  </si>
  <si>
    <t>（ア）</t>
  </si>
  <si>
    <t>（イ）</t>
  </si>
  <si>
    <t>（ウ）</t>
  </si>
  <si>
    <t>(17)</t>
  </si>
  <si>
    <t>(18)</t>
  </si>
  <si>
    <t>第２編　本施設の設計・建設に係る業務</t>
  </si>
  <si>
    <t>第１章　総則</t>
  </si>
  <si>
    <t>１．１　業務範囲</t>
  </si>
  <si>
    <t>１．１．１　適用範囲</t>
  </si>
  <si>
    <t>１．１．２　設計・建設業務の概要</t>
  </si>
  <si>
    <t>(1)工場棟の設計・建設工事</t>
    <phoneticPr fontId="113"/>
  </si>
  <si>
    <t>(2)計量棟の設計・建設工事</t>
    <phoneticPr fontId="113"/>
  </si>
  <si>
    <t>(3)関連施設・外構施設の設計・建設工事</t>
  </si>
  <si>
    <t>ア 防災調整池</t>
  </si>
  <si>
    <t>イ 駐車場</t>
  </si>
  <si>
    <t>ウ 植栽、緑地</t>
  </si>
  <si>
    <t>エ 門扉、囲障</t>
  </si>
  <si>
    <t>オ 外構設備、その他関連する施設や設備</t>
  </si>
  <si>
    <t>１．１．３　建設事業者の業務概要</t>
    <rPh sb="6" eb="8">
      <t>ケンセツ</t>
    </rPh>
    <rPh sb="8" eb="11">
      <t>ジギョウシャ</t>
    </rPh>
    <rPh sb="12" eb="16">
      <t>ギョウムガイヨウ</t>
    </rPh>
    <phoneticPr fontId="113"/>
  </si>
  <si>
    <t>ア 調査</t>
    <rPh sb="2" eb="4">
      <t>チョウサ</t>
    </rPh>
    <phoneticPr fontId="113"/>
  </si>
  <si>
    <t>イ 事業用地における本施設の配置</t>
    <rPh sb="2" eb="6">
      <t>ジギョウヨウチ</t>
    </rPh>
    <rPh sb="10" eb="13">
      <t>ホンシセツ</t>
    </rPh>
    <rPh sb="14" eb="16">
      <t>ハイチ</t>
    </rPh>
    <phoneticPr fontId="113"/>
  </si>
  <si>
    <t>ウ 本施設の設計及び施工</t>
    <rPh sb="2" eb="5">
      <t>ホンシセツ</t>
    </rPh>
    <rPh sb="6" eb="8">
      <t>セッケイ</t>
    </rPh>
    <rPh sb="8" eb="9">
      <t>オヨ</t>
    </rPh>
    <rPh sb="10" eb="12">
      <t>セコウ</t>
    </rPh>
    <phoneticPr fontId="113"/>
  </si>
  <si>
    <t>エ 関連設備の整備等</t>
    <rPh sb="2" eb="6">
      <t>カンレンセツビ</t>
    </rPh>
    <rPh sb="7" eb="10">
      <t>セイビトウ</t>
    </rPh>
    <phoneticPr fontId="113"/>
  </si>
  <si>
    <t>オ 生活環境影響調査書の遵守</t>
    <rPh sb="2" eb="10">
      <t>アセス</t>
    </rPh>
    <rPh sb="10" eb="11">
      <t>ショ</t>
    </rPh>
    <rPh sb="12" eb="14">
      <t>ジュンシュ</t>
    </rPh>
    <phoneticPr fontId="113"/>
  </si>
  <si>
    <t>カ 官公署等への申請</t>
    <rPh sb="2" eb="5">
      <t>カンコウショ</t>
    </rPh>
    <rPh sb="5" eb="6">
      <t>トウ</t>
    </rPh>
    <rPh sb="8" eb="10">
      <t>シンセイ</t>
    </rPh>
    <phoneticPr fontId="113"/>
  </si>
  <si>
    <t>キ 周辺住民等への対応</t>
    <rPh sb="2" eb="6">
      <t>シュウヘンジュウミン</t>
    </rPh>
    <rPh sb="6" eb="7">
      <t>ナド</t>
    </rPh>
    <rPh sb="9" eb="11">
      <t>タイオウ</t>
    </rPh>
    <phoneticPr fontId="113"/>
  </si>
  <si>
    <t>ク 運営事業者への本施設の運転、維持管理、保守に係る指導</t>
  </si>
  <si>
    <t>ケ 本事業の実施に必要な部品の供給業務及び本施設の運営への協力</t>
  </si>
  <si>
    <t>コ 法定資格者の配置</t>
  </si>
  <si>
    <t>サ その他本事業に必要なすべての業務</t>
  </si>
  <si>
    <t>シ 建物内備品等の調達</t>
  </si>
  <si>
    <t>１．１．４　本組合の業務概要</t>
    <rPh sb="6" eb="7">
      <t>ホン</t>
    </rPh>
    <phoneticPr fontId="113"/>
  </si>
  <si>
    <t>(1)業務実施状況のモニタリング</t>
  </si>
  <si>
    <t>(2)周辺住民等への対応</t>
  </si>
  <si>
    <t>(3)本事業に必要な行政手続き</t>
  </si>
  <si>
    <t>(4)その他</t>
  </si>
  <si>
    <t>１．１．５　施設機能の確保</t>
  </si>
  <si>
    <t>(1)疑義</t>
  </si>
  <si>
    <t>(2)性能と規模</t>
  </si>
  <si>
    <t>１．２　計画主要目</t>
  </si>
  <si>
    <t>１．２．１　処理能力等</t>
    <rPh sb="10" eb="11">
      <t>トウ</t>
    </rPh>
    <phoneticPr fontId="113"/>
  </si>
  <si>
    <t>(1)公称能力</t>
  </si>
  <si>
    <t>(2)対象物の種類、搬入方法等</t>
    <rPh sb="10" eb="14">
      <t>ハンニュウホウホウ</t>
    </rPh>
    <rPh sb="14" eb="15">
      <t>トウ</t>
    </rPh>
    <phoneticPr fontId="113"/>
  </si>
  <si>
    <t>ア 不燃ごみ</t>
    <rPh sb="2" eb="3">
      <t>フ</t>
    </rPh>
    <phoneticPr fontId="113"/>
  </si>
  <si>
    <t>イ 不燃性大型ごみ</t>
    <rPh sb="4" eb="5">
      <t>セイ</t>
    </rPh>
    <rPh sb="5" eb="7">
      <t>オオガタ</t>
    </rPh>
    <phoneticPr fontId="113"/>
  </si>
  <si>
    <t>ウ 危険ごみ・有害ごみ</t>
    <rPh sb="2" eb="4">
      <t>キケン</t>
    </rPh>
    <rPh sb="7" eb="9">
      <t>ユウガイ</t>
    </rPh>
    <phoneticPr fontId="113"/>
  </si>
  <si>
    <t>エ 災害廃棄物（非定常的に発生）</t>
  </si>
  <si>
    <t>表2-1　不燃ごみ・不燃性大型ごみの搬入実績値</t>
    <rPh sb="0" eb="1">
      <t>ヒョウ</t>
    </rPh>
    <rPh sb="5" eb="7">
      <t>フネン</t>
    </rPh>
    <rPh sb="10" eb="13">
      <t>フネンセイ</t>
    </rPh>
    <rPh sb="13" eb="15">
      <t>オオガタ</t>
    </rPh>
    <rPh sb="18" eb="22">
      <t>ハンニュウジッセキ</t>
    </rPh>
    <rPh sb="22" eb="23">
      <t>チ</t>
    </rPh>
    <phoneticPr fontId="113"/>
  </si>
  <si>
    <t>表2-2　計画ごみ種類</t>
    <rPh sb="0" eb="1">
      <t>ヒョウ</t>
    </rPh>
    <rPh sb="5" eb="7">
      <t>ケイカク</t>
    </rPh>
    <rPh sb="9" eb="11">
      <t>シュルイ</t>
    </rPh>
    <phoneticPr fontId="113"/>
  </si>
  <si>
    <t>(3)計画処理量</t>
    <rPh sb="3" eb="7">
      <t>ケイカクショリ</t>
    </rPh>
    <rPh sb="7" eb="8">
      <t>リョウ</t>
    </rPh>
    <phoneticPr fontId="113"/>
  </si>
  <si>
    <t>(4)処理不適物</t>
    <rPh sb="3" eb="8">
      <t>ショリフテキブツ</t>
    </rPh>
    <phoneticPr fontId="113"/>
  </si>
  <si>
    <t>(5)計画ごみ質</t>
    <rPh sb="3" eb="5">
      <t>ケイカク</t>
    </rPh>
    <rPh sb="7" eb="8">
      <t>シツ</t>
    </rPh>
    <phoneticPr fontId="113"/>
  </si>
  <si>
    <t>表2-3　計画ごみ組成</t>
    <rPh sb="0" eb="1">
      <t>ヒョウ</t>
    </rPh>
    <rPh sb="5" eb="7">
      <t>ケイカク</t>
    </rPh>
    <rPh sb="9" eb="11">
      <t>ソセイ</t>
    </rPh>
    <phoneticPr fontId="113"/>
  </si>
  <si>
    <t>表2-4　単位体積重量の設計条件</t>
    <rPh sb="0" eb="1">
      <t>ヒョウ</t>
    </rPh>
    <rPh sb="5" eb="7">
      <t>タンイ</t>
    </rPh>
    <rPh sb="7" eb="11">
      <t>タイセキジュウリョウ</t>
    </rPh>
    <rPh sb="12" eb="14">
      <t>セッケイ</t>
    </rPh>
    <rPh sb="14" eb="16">
      <t>ジョウケン</t>
    </rPh>
    <phoneticPr fontId="113"/>
  </si>
  <si>
    <t>(6)破砕寸法</t>
    <rPh sb="3" eb="7">
      <t>ハサイスンポウ</t>
    </rPh>
    <phoneticPr fontId="113"/>
  </si>
  <si>
    <t>低速回転式破砕機出口：</t>
  </si>
  <si>
    <t>【400】</t>
    <phoneticPr fontId="113"/>
  </si>
  <si>
    <t>mm以下（重量割合で85％以上）</t>
    <phoneticPr fontId="113"/>
  </si>
  <si>
    <t>高速回転式破砕機出口：</t>
  </si>
  <si>
    <t>１．２．２　搬入出条件</t>
  </si>
  <si>
    <t>(1)搬入車両とルート</t>
    <rPh sb="3" eb="7">
      <t>ハンニュウシャリョウ</t>
    </rPh>
    <phoneticPr fontId="113"/>
  </si>
  <si>
    <t>表2-5　搬入ルート</t>
    <rPh sb="0" eb="1">
      <t>ヒョウ</t>
    </rPh>
    <rPh sb="5" eb="7">
      <t>ハンニュウ</t>
    </rPh>
    <phoneticPr fontId="113"/>
  </si>
  <si>
    <t>表2-6　搬入・搬出車両</t>
    <rPh sb="0" eb="1">
      <t>ヒョウ</t>
    </rPh>
    <rPh sb="5" eb="7">
      <t>ハンニュウ</t>
    </rPh>
    <rPh sb="8" eb="10">
      <t>ハンシュツ</t>
    </rPh>
    <rPh sb="10" eb="12">
      <t>シャリョウ</t>
    </rPh>
    <phoneticPr fontId="113"/>
  </si>
  <si>
    <t>表2-7　年間搬入台数と日平均台数</t>
    <rPh sb="0" eb="1">
      <t>ヒョウ</t>
    </rPh>
    <rPh sb="5" eb="9">
      <t>ネンカンハンニュウ</t>
    </rPh>
    <rPh sb="9" eb="11">
      <t>ダイスウ</t>
    </rPh>
    <rPh sb="12" eb="15">
      <t>ヒヘイキン</t>
    </rPh>
    <rPh sb="15" eb="17">
      <t>ダイスウ</t>
    </rPh>
    <phoneticPr fontId="113"/>
  </si>
  <si>
    <t>ア 搬入・搬出車両</t>
    <rPh sb="2" eb="4">
      <t>ハンニュウ</t>
    </rPh>
    <rPh sb="5" eb="9">
      <t>ハンシュツシャリョウ</t>
    </rPh>
    <phoneticPr fontId="113"/>
  </si>
  <si>
    <t>イ 管理車両</t>
    <rPh sb="2" eb="4">
      <t>カンリ</t>
    </rPh>
    <rPh sb="4" eb="6">
      <t>シャリョウ</t>
    </rPh>
    <phoneticPr fontId="113"/>
  </si>
  <si>
    <t>１．２．３　計量手続き、荷下ろし作業</t>
  </si>
  <si>
    <t>(1)収集車両（委託）</t>
  </si>
  <si>
    <t>ア</t>
  </si>
  <si>
    <t>イ</t>
  </si>
  <si>
    <t>ウ</t>
  </si>
  <si>
    <t>エ</t>
  </si>
  <si>
    <t>オ</t>
  </si>
  <si>
    <t>カ</t>
  </si>
  <si>
    <t>(3)中継車両</t>
    <rPh sb="3" eb="7">
      <t>チュウケイシャリョウ</t>
    </rPh>
    <phoneticPr fontId="113"/>
  </si>
  <si>
    <t>キ</t>
  </si>
  <si>
    <t>ク</t>
  </si>
  <si>
    <t>１．２．４　年間稼働日数及び稼働時間等</t>
    <rPh sb="18" eb="19">
      <t>トウ</t>
    </rPh>
    <phoneticPr fontId="113"/>
  </si>
  <si>
    <t>１．２．５　運転方式及び主要設備方式</t>
    <rPh sb="6" eb="10">
      <t>ウンテンホウシキ</t>
    </rPh>
    <rPh sb="10" eb="11">
      <t>オヨ</t>
    </rPh>
    <phoneticPr fontId="113"/>
  </si>
  <si>
    <t>(1)運転方式</t>
  </si>
  <si>
    <t>(2)設備方式</t>
  </si>
  <si>
    <t>表2-8　本施設の設備方式概要</t>
    <rPh sb="0" eb="1">
      <t>ヒョウ</t>
    </rPh>
    <rPh sb="5" eb="8">
      <t>ホンシセツ</t>
    </rPh>
    <rPh sb="9" eb="11">
      <t>セツビ</t>
    </rPh>
    <rPh sb="11" eb="13">
      <t>ホウシキ</t>
    </rPh>
    <rPh sb="13" eb="15">
      <t>ガイヨウ</t>
    </rPh>
    <phoneticPr fontId="113"/>
  </si>
  <si>
    <t>(3)設備構成と選別作業の大要</t>
    <rPh sb="3" eb="7">
      <t>セツビコウセイ</t>
    </rPh>
    <rPh sb="8" eb="12">
      <t>センベツサギョウ</t>
    </rPh>
    <rPh sb="13" eb="15">
      <t>タイヨウ</t>
    </rPh>
    <phoneticPr fontId="113"/>
  </si>
  <si>
    <t>１．２．６　公害防止基準</t>
  </si>
  <si>
    <t>(1)公害防止方針</t>
    <rPh sb="3" eb="7">
      <t>コウガイボウシ</t>
    </rPh>
    <rPh sb="7" eb="9">
      <t>ホウシン</t>
    </rPh>
    <phoneticPr fontId="113"/>
  </si>
  <si>
    <t>(2)公害防止基準値・目標値</t>
    <rPh sb="3" eb="7">
      <t>コウガイボウシ</t>
    </rPh>
    <rPh sb="7" eb="10">
      <t>キジュンチ</t>
    </rPh>
    <rPh sb="11" eb="14">
      <t>モクヒョウチ</t>
    </rPh>
    <phoneticPr fontId="113"/>
  </si>
  <si>
    <t>ア 排水</t>
    <rPh sb="2" eb="4">
      <t>ハイスイ</t>
    </rPh>
    <phoneticPr fontId="113"/>
  </si>
  <si>
    <t>表2-9　生活排水に係る基準値</t>
    <rPh sb="0" eb="1">
      <t>ヒョウ</t>
    </rPh>
    <rPh sb="5" eb="9">
      <t>セイカツハイスイ</t>
    </rPh>
    <rPh sb="10" eb="11">
      <t>カカ</t>
    </rPh>
    <rPh sb="12" eb="15">
      <t>キジュンチ</t>
    </rPh>
    <phoneticPr fontId="113"/>
  </si>
  <si>
    <t>イ 騒音</t>
    <rPh sb="2" eb="4">
      <t>ソウオン</t>
    </rPh>
    <phoneticPr fontId="113"/>
  </si>
  <si>
    <t>表2-10　騒音に係る目標値</t>
    <rPh sb="0" eb="1">
      <t>ヒョウ</t>
    </rPh>
    <rPh sb="6" eb="8">
      <t>ソウオン</t>
    </rPh>
    <rPh sb="9" eb="10">
      <t>カカ</t>
    </rPh>
    <rPh sb="11" eb="14">
      <t>モクヒョウチ</t>
    </rPh>
    <phoneticPr fontId="113"/>
  </si>
  <si>
    <t>ウ 振動</t>
    <rPh sb="2" eb="4">
      <t>シンドウ</t>
    </rPh>
    <phoneticPr fontId="113"/>
  </si>
  <si>
    <t>表2-11　振動に係る目標値</t>
    <rPh sb="0" eb="1">
      <t>ヒョウ</t>
    </rPh>
    <rPh sb="6" eb="8">
      <t>シンドウ</t>
    </rPh>
    <rPh sb="9" eb="10">
      <t>カカ</t>
    </rPh>
    <rPh sb="11" eb="14">
      <t>モクヒョウチ</t>
    </rPh>
    <phoneticPr fontId="113"/>
  </si>
  <si>
    <t>エ 悪臭</t>
    <rPh sb="2" eb="4">
      <t>アクシュウ</t>
    </rPh>
    <phoneticPr fontId="113"/>
  </si>
  <si>
    <t>表2-12　悪臭に係る目標値（特定悪臭物質濃度）</t>
    <rPh sb="0" eb="1">
      <t>ヒョウ</t>
    </rPh>
    <rPh sb="6" eb="8">
      <t>アクシュウ</t>
    </rPh>
    <rPh sb="9" eb="10">
      <t>カカ</t>
    </rPh>
    <rPh sb="11" eb="14">
      <t>モクヒョウチ</t>
    </rPh>
    <rPh sb="15" eb="17">
      <t>トクテイ</t>
    </rPh>
    <rPh sb="17" eb="19">
      <t>アクシュウ</t>
    </rPh>
    <rPh sb="19" eb="21">
      <t>ブッシツ</t>
    </rPh>
    <rPh sb="21" eb="23">
      <t>ノウド</t>
    </rPh>
    <phoneticPr fontId="113"/>
  </si>
  <si>
    <t>(3)粉じん基準</t>
    <rPh sb="3" eb="4">
      <t>フン</t>
    </rPh>
    <rPh sb="6" eb="8">
      <t>キジュン</t>
    </rPh>
    <phoneticPr fontId="113"/>
  </si>
  <si>
    <t>表2-13　粉じんに係る作業環境基準</t>
    <rPh sb="0" eb="1">
      <t>ヒョウ</t>
    </rPh>
    <rPh sb="6" eb="7">
      <t>フン</t>
    </rPh>
    <rPh sb="10" eb="11">
      <t>カカ</t>
    </rPh>
    <rPh sb="12" eb="14">
      <t>サギョウ</t>
    </rPh>
    <rPh sb="14" eb="18">
      <t>カンキョウキジュン</t>
    </rPh>
    <phoneticPr fontId="113"/>
  </si>
  <si>
    <t>１．２．７　金属類の選別・回収に係る基準</t>
    <rPh sb="6" eb="9">
      <t>キンゾクルイ</t>
    </rPh>
    <rPh sb="10" eb="12">
      <t>センベツ</t>
    </rPh>
    <rPh sb="13" eb="15">
      <t>カイシュウ</t>
    </rPh>
    <rPh sb="16" eb="17">
      <t>カカ</t>
    </rPh>
    <rPh sb="18" eb="20">
      <t>キジュン</t>
    </rPh>
    <phoneticPr fontId="113"/>
  </si>
  <si>
    <t>表2-14　選別物の純度及び回収率</t>
    <rPh sb="0" eb="1">
      <t>ヒョウ</t>
    </rPh>
    <rPh sb="6" eb="8">
      <t>センベツ</t>
    </rPh>
    <rPh sb="8" eb="9">
      <t>ブツ</t>
    </rPh>
    <rPh sb="10" eb="12">
      <t>ジュンド</t>
    </rPh>
    <rPh sb="12" eb="13">
      <t>オヨ</t>
    </rPh>
    <rPh sb="14" eb="17">
      <t>カイシュウリツ</t>
    </rPh>
    <phoneticPr fontId="113"/>
  </si>
  <si>
    <t>１．２．８　関係法令の遵守</t>
  </si>
  <si>
    <t>(1)関連する法令の遵守</t>
  </si>
  <si>
    <t>ケ</t>
  </si>
  <si>
    <t>コ</t>
  </si>
  <si>
    <t>サ</t>
  </si>
  <si>
    <t>シ</t>
  </si>
  <si>
    <t>ス</t>
  </si>
  <si>
    <t>セ</t>
  </si>
  <si>
    <t>ソ</t>
  </si>
  <si>
    <t>タ</t>
  </si>
  <si>
    <t>チ</t>
  </si>
  <si>
    <t>ツ</t>
  </si>
  <si>
    <t>テ</t>
  </si>
  <si>
    <t>ト</t>
  </si>
  <si>
    <t>ナ</t>
  </si>
  <si>
    <t>ニ</t>
  </si>
  <si>
    <t>ヌ</t>
  </si>
  <si>
    <t>ネ</t>
  </si>
  <si>
    <t>ノ</t>
  </si>
  <si>
    <t>ハ</t>
  </si>
  <si>
    <t>ヒ</t>
  </si>
  <si>
    <t>フ</t>
  </si>
  <si>
    <t>ヘ</t>
  </si>
  <si>
    <t>ホ</t>
  </si>
  <si>
    <t>マ</t>
  </si>
  <si>
    <t>ミ</t>
  </si>
  <si>
    <t>ム</t>
  </si>
  <si>
    <t>メ</t>
  </si>
  <si>
    <t>モ</t>
  </si>
  <si>
    <t>ヤ</t>
  </si>
  <si>
    <t>(2)関連する基準・規格等の遵守</t>
  </si>
  <si>
    <t>１．３　材料及び機器</t>
  </si>
  <si>
    <t>１．３．１　使用材料規格</t>
  </si>
  <si>
    <t>１．３．２　使用材質</t>
  </si>
  <si>
    <t>１．３．３　使用材料・機器の統一</t>
  </si>
  <si>
    <t>１．３．４　鉄骨製作工場の選定</t>
  </si>
  <si>
    <t>１．４　試運転及び運転指導</t>
  </si>
  <si>
    <t>１．４．１　試運転</t>
  </si>
  <si>
    <t>ア 本組合の費用負担及び帰属範囲</t>
    <rPh sb="2" eb="5">
      <t>ホンクミアイ</t>
    </rPh>
    <rPh sb="6" eb="8">
      <t>ヒヨウ</t>
    </rPh>
    <rPh sb="8" eb="10">
      <t>フタン</t>
    </rPh>
    <rPh sb="10" eb="11">
      <t>オヨ</t>
    </rPh>
    <rPh sb="12" eb="14">
      <t>キゾク</t>
    </rPh>
    <rPh sb="14" eb="16">
      <t>ハンイ</t>
    </rPh>
    <phoneticPr fontId="113"/>
  </si>
  <si>
    <t>イ 建設事業者の費用負担範囲及び帰属範囲</t>
    <rPh sb="16" eb="18">
      <t>キゾク</t>
    </rPh>
    <phoneticPr fontId="113"/>
  </si>
  <si>
    <t>（エ）</t>
  </si>
  <si>
    <t>（オ）</t>
  </si>
  <si>
    <t>（カ）</t>
  </si>
  <si>
    <t>（キ）</t>
  </si>
  <si>
    <t>ウ 運営事業者の費用負担範囲</t>
  </si>
  <si>
    <t>１．４．２　運転指導</t>
  </si>
  <si>
    <t>１．５　性能保証</t>
  </si>
  <si>
    <t>１．５．１　保証事項</t>
  </si>
  <si>
    <t>(1)責任設計施工</t>
  </si>
  <si>
    <t>(2)性能保証事項</t>
  </si>
  <si>
    <t>１．５．２　予備性能試験</t>
  </si>
  <si>
    <t>１．５．３　引渡性能試験</t>
  </si>
  <si>
    <t>(1)引渡性能試験の実施方法</t>
  </si>
  <si>
    <t>(2)引渡性能試験の実施条件</t>
  </si>
  <si>
    <t>表2-15　引渡性能試験方法</t>
    <rPh sb="0" eb="1">
      <t>ヒョウ</t>
    </rPh>
    <rPh sb="6" eb="10">
      <t>ヒキワタシセイノウ</t>
    </rPh>
    <rPh sb="10" eb="12">
      <t>シケン</t>
    </rPh>
    <rPh sb="12" eb="14">
      <t>ホウホウ</t>
    </rPh>
    <phoneticPr fontId="113"/>
  </si>
  <si>
    <t>１．６　検査及び試験</t>
  </si>
  <si>
    <t>１．６．１　監督員等による監理及び検査</t>
  </si>
  <si>
    <t>ア 完成検査</t>
    <rPh sb="2" eb="6">
      <t>カンセイケンサ</t>
    </rPh>
    <phoneticPr fontId="113"/>
  </si>
  <si>
    <t>イ 出来形検査</t>
    <rPh sb="2" eb="5">
      <t>デキガタ</t>
    </rPh>
    <rPh sb="5" eb="7">
      <t>ケンサ</t>
    </rPh>
    <phoneticPr fontId="113"/>
  </si>
  <si>
    <t>ウ 中間検査</t>
    <rPh sb="2" eb="6">
      <t>チュウカンケンサ</t>
    </rPh>
    <phoneticPr fontId="113"/>
  </si>
  <si>
    <t>台／日</t>
  </si>
  <si>
    <t>１．６．２　立会検査及び立会試験</t>
  </si>
  <si>
    <t>１．６．３　検査及び試験の方法</t>
  </si>
  <si>
    <t>１．６．４　検査及び試験の省略</t>
  </si>
  <si>
    <t>１．６．５　経費の負担</t>
  </si>
  <si>
    <t>１．７　正式引渡し</t>
  </si>
  <si>
    <t>１．８　完成図書</t>
  </si>
  <si>
    <t>(1)竣工図</t>
  </si>
  <si>
    <t>ア 金文字製本（A4判）</t>
  </si>
  <si>
    <t>イ 見開き製本（見開きA3判）</t>
  </si>
  <si>
    <t>ウ CAD電子データ（データ形式は、PDFとする）</t>
  </si>
  <si>
    <t>(2) 取扱説明書</t>
  </si>
  <si>
    <t>(3) 各種専門工事　施工会社一覧</t>
  </si>
  <si>
    <t>(4) 主要材料メーカー一覧</t>
  </si>
  <si>
    <t>(5) 各種試験報告書</t>
  </si>
  <si>
    <t>(6) 鍵・工具引渡書</t>
  </si>
  <si>
    <t>(7) 各保証書</t>
  </si>
  <si>
    <t>(8) 予備品・消耗品・工具等一覧表</t>
  </si>
  <si>
    <t>(9) 機器台帳</t>
  </si>
  <si>
    <t>(10) 機器履歴台帳</t>
  </si>
  <si>
    <t>(11) 工程ごとの工事写真</t>
  </si>
  <si>
    <t>(12) 特許一覧表</t>
  </si>
  <si>
    <t>(13) 完成写真</t>
  </si>
  <si>
    <t>(14) 工事過程説明用ビデオ映像（電子記憶媒体）</t>
  </si>
  <si>
    <t>(15) 説明用映像ビデオ（DVD）（一般用及び小学生用）</t>
    <rPh sb="19" eb="22">
      <t>イッパンヨウ</t>
    </rPh>
    <rPh sb="22" eb="23">
      <t>オヨ</t>
    </rPh>
    <rPh sb="24" eb="27">
      <t>ショウガクセイ</t>
    </rPh>
    <rPh sb="27" eb="28">
      <t>ヨウ</t>
    </rPh>
    <phoneticPr fontId="113"/>
  </si>
  <si>
    <t>(16) パンフレット（一般用及び小学生用）</t>
  </si>
  <si>
    <t>(17) その他本組合の指定するもの</t>
  </si>
  <si>
    <t>１．９　契約不適合</t>
    <rPh sb="4" eb="6">
      <t>ケイヤク</t>
    </rPh>
    <rPh sb="6" eb="9">
      <t>フテキゴウ</t>
    </rPh>
    <phoneticPr fontId="113"/>
  </si>
  <si>
    <t>１．９．１　設計に係る契約不適合</t>
    <rPh sb="11" eb="16">
      <t>ケイヤクフテキゴウ</t>
    </rPh>
    <phoneticPr fontId="113"/>
  </si>
  <si>
    <t>１．９．２　施工に係る契約不適合</t>
    <rPh sb="11" eb="16">
      <t>ケイヤクフテキゴウ</t>
    </rPh>
    <phoneticPr fontId="113"/>
  </si>
  <si>
    <t>(1)土木建築工事関係の契約不適合等（建築機械設備、建築電気設備を含む。）</t>
    <rPh sb="3" eb="5">
      <t>ドボク</t>
    </rPh>
    <rPh sb="12" eb="17">
      <t>ケイヤクフテキゴウ</t>
    </rPh>
    <phoneticPr fontId="113"/>
  </si>
  <si>
    <t>ア アスファルト防水</t>
  </si>
  <si>
    <t>（ア）コンクリート（ﾓﾙﾀﾙ）保護アスファルト防水</t>
  </si>
  <si>
    <t>（イ）断熱アスファルト防水</t>
  </si>
  <si>
    <t>（ウ）露出アスファルト防水</t>
  </si>
  <si>
    <t>（エ）シャワー室アスファルト防水</t>
  </si>
  <si>
    <t>イ 合成高分子ルーフィング防水</t>
  </si>
  <si>
    <t>ウ 塗膜防水</t>
  </si>
  <si>
    <t>エ モルタル防水</t>
  </si>
  <si>
    <t>オ 躯体防水</t>
  </si>
  <si>
    <t>カ 仕上塗材吹き付け</t>
  </si>
  <si>
    <t>キ シーリング材</t>
  </si>
  <si>
    <t>ク 水槽類の防食層</t>
  </si>
  <si>
    <t>(2)機械設備工事（電気計装設備を含む。）関係の契約不適合等</t>
  </si>
  <si>
    <t>ア 可動部分</t>
  </si>
  <si>
    <t>イ ろ過式集じん器ろ布</t>
  </si>
  <si>
    <t>ウ 振動部（コンベヤ類）のエキスパンション材</t>
  </si>
  <si>
    <t>(3)契約不適合による損害賠償</t>
    <rPh sb="3" eb="8">
      <t>ケイヤクフテキゴウ</t>
    </rPh>
    <phoneticPr fontId="113"/>
  </si>
  <si>
    <t>１．９．３　契約不適合検査</t>
  </si>
  <si>
    <t>(1)契約不適合の確認</t>
  </si>
  <si>
    <t>(2)契約不適合確認試験</t>
  </si>
  <si>
    <t>(3)契約不適合確認の基準</t>
  </si>
  <si>
    <t>１．９．４　契約不適合判定及び補修</t>
  </si>
  <si>
    <t>(1)可動部分</t>
    <rPh sb="3" eb="7">
      <t>カドウブブン</t>
    </rPh>
    <phoneticPr fontId="113"/>
  </si>
  <si>
    <t>ア 契約不適合判定基準</t>
    <rPh sb="2" eb="7">
      <t>ケイヤクフテキゴウ</t>
    </rPh>
    <rPh sb="7" eb="11">
      <t>ハンテイキジュン</t>
    </rPh>
    <phoneticPr fontId="113"/>
  </si>
  <si>
    <t>イ 補修</t>
    <rPh sb="2" eb="4">
      <t>ホシュウ</t>
    </rPh>
    <phoneticPr fontId="113"/>
  </si>
  <si>
    <t>(2)ろ過式集じん器のろ布</t>
    <rPh sb="4" eb="6">
      <t>カシキ</t>
    </rPh>
    <rPh sb="6" eb="7">
      <t>シュウ</t>
    </rPh>
    <rPh sb="9" eb="10">
      <t>キ</t>
    </rPh>
    <rPh sb="12" eb="13">
      <t>フ</t>
    </rPh>
    <phoneticPr fontId="113"/>
  </si>
  <si>
    <t>(3)振動部（コンベヤ類）のエキスパンション材</t>
  </si>
  <si>
    <t>１．９．５　契約不適合期間経過後の対応</t>
  </si>
  <si>
    <t>１．１０　設計業務</t>
  </si>
  <si>
    <t>１．１０．１　基本設計</t>
    <rPh sb="7" eb="9">
      <t>キホン</t>
    </rPh>
    <phoneticPr fontId="113"/>
  </si>
  <si>
    <t>(1)プラント関連</t>
    <rPh sb="7" eb="9">
      <t>カンレン</t>
    </rPh>
    <phoneticPr fontId="113"/>
  </si>
  <si>
    <t>ア 施設概要</t>
  </si>
  <si>
    <t>イ 施設計画基本数値</t>
  </si>
  <si>
    <t>ウ 主要施設（機器）設計計算書</t>
  </si>
  <si>
    <t>エ 設計仕様書</t>
  </si>
  <si>
    <t>オ 図面（全体配置図、動線計画図、各階機器配置図、ごみ処理ﾌﾛｰｼｰﾄ、物質収支図、給排水ﾌﾛｰｼｰﾄ、集じんﾌﾛｰｼｰﾄ、圧縮空気ﾌﾛｰｼｰﾄ、計装ﾌﾛｰｼｰﾄ、計装ｼｽﾃﾑ図、電気設備主要回路単線結線図等）</t>
  </si>
  <si>
    <t>(2) 土木・建築関連</t>
  </si>
  <si>
    <t>ア 計画説明書（仮設計画、全体計画）</t>
  </si>
  <si>
    <t>イ 設計概要書</t>
  </si>
  <si>
    <t>ウ 設計仕様書</t>
  </si>
  <si>
    <t>エ 図面（各階平面図、立面図、断面図、内外仕上げ表等）</t>
  </si>
  <si>
    <t>オ パース（2面（鳥瞰図・アイレベル図）、A2版、額入り）</t>
  </si>
  <si>
    <t>(3)共通</t>
    <rPh sb="3" eb="5">
      <t>キョウツウ</t>
    </rPh>
    <phoneticPr fontId="113"/>
  </si>
  <si>
    <t>ア 工事工程表</t>
  </si>
  <si>
    <t>イ 関係法令に基づく申請書等</t>
  </si>
  <si>
    <t>ウ 工事内訳書</t>
  </si>
  <si>
    <t>エ 積算数量調書</t>
  </si>
  <si>
    <t>オ 仮設工事計画書</t>
  </si>
  <si>
    <t>カ 各種技術資料</t>
  </si>
  <si>
    <t>キ 環境保全計画書</t>
  </si>
  <si>
    <t>ク その他本組合の指定するもの</t>
  </si>
  <si>
    <t>１．１０．２　実施設計</t>
  </si>
  <si>
    <t>エ 図面</t>
  </si>
  <si>
    <t>１．１０．３　設計の準拠図書類</t>
  </si>
  <si>
    <t>(1)契約図書</t>
  </si>
  <si>
    <t>ア 要求水準書</t>
  </si>
  <si>
    <t>イ 提案図書</t>
  </si>
  <si>
    <t>ウ その他本組合の指示するもの</t>
    <rPh sb="5" eb="6">
      <t>ホン</t>
    </rPh>
    <phoneticPr fontId="113"/>
  </si>
  <si>
    <t>(2)参考基準図書</t>
  </si>
  <si>
    <t>ア 建築構造設計基準及び同解説</t>
  </si>
  <si>
    <t>イ 国土交通省公共建築工事標準仕様書</t>
  </si>
  <si>
    <t>ウ 岩手県土木工事標準仕様書</t>
  </si>
  <si>
    <t>エ その他公共建築物・設備・土木に係る標準仕様書・基準書・規格等</t>
  </si>
  <si>
    <t>１．１１　建設業務</t>
  </si>
  <si>
    <t>１．１１．１　着工前準備</t>
  </si>
  <si>
    <t>ア 工事工程表</t>
    <phoneticPr fontId="113"/>
  </si>
  <si>
    <t>イ 建設工事請負契約書に記載された各種届出やその他必要な書類</t>
    <phoneticPr fontId="113"/>
  </si>
  <si>
    <t>ウ 請負工事提出書類様式集に基づく書類</t>
    <phoneticPr fontId="113"/>
  </si>
  <si>
    <t>ア 施工承諾申請図書一覧表</t>
    <phoneticPr fontId="113"/>
  </si>
  <si>
    <t>イ プラント設備、土木・建築(建築設備を含む) 施工承諾申請図</t>
  </si>
  <si>
    <t>ウ 各種基準書</t>
  </si>
  <si>
    <t>エ 施工要領書（設計要領書、搬入要領書、据付要領書、施工計画書を含む。）</t>
  </si>
  <si>
    <t>オ 検査要領書</t>
  </si>
  <si>
    <t>カ 計算書、検討書</t>
  </si>
  <si>
    <t>キ その他本組合の指定するもの</t>
  </si>
  <si>
    <t>１．１１．２　許認可</t>
  </si>
  <si>
    <t>１．１１．３　工事期間中の環境保全</t>
    <rPh sb="7" eb="12">
      <t>コウジキカンチュウ</t>
    </rPh>
    <phoneticPr fontId="113"/>
  </si>
  <si>
    <t>１．１１．４　工事期間中の安全管理</t>
    <rPh sb="7" eb="12">
      <t>コウジキカンチュウ</t>
    </rPh>
    <rPh sb="13" eb="17">
      <t>アンゼンカンリ</t>
    </rPh>
    <phoneticPr fontId="113"/>
  </si>
  <si>
    <t>１．１１．５　工事に伴う損傷等の復旧</t>
  </si>
  <si>
    <t>１．１１．６　保険への加入</t>
  </si>
  <si>
    <t>(1)組立保険</t>
  </si>
  <si>
    <t>(2)建設工事保険</t>
  </si>
  <si>
    <t>(3)第三者損害賠償保険</t>
  </si>
  <si>
    <t>１．１１．７　現場管理</t>
  </si>
  <si>
    <t>１．１１．８　作業日及び作業時間</t>
    <rPh sb="7" eb="10">
      <t>サギョウビ</t>
    </rPh>
    <rPh sb="10" eb="11">
      <t>オヨ</t>
    </rPh>
    <rPh sb="12" eb="16">
      <t>サギョウジカン</t>
    </rPh>
    <phoneticPr fontId="113"/>
  </si>
  <si>
    <t>１．１１．９　仮設工事</t>
  </si>
  <si>
    <t>１．１１．１０　工事経過の記録</t>
  </si>
  <si>
    <t>１．１１．１１　工事期間中の見学者対応</t>
    <rPh sb="8" eb="13">
      <t>コウジキカンチュウ</t>
    </rPh>
    <rPh sb="14" eb="17">
      <t>ケンガクシャ</t>
    </rPh>
    <rPh sb="17" eb="19">
      <t>タイオウ</t>
    </rPh>
    <phoneticPr fontId="113"/>
  </si>
  <si>
    <t>１．１１．１２　予備品・消耗品の納品</t>
    <rPh sb="8" eb="11">
      <t>ヨビヒン</t>
    </rPh>
    <rPh sb="12" eb="15">
      <t>ショウモウヒン</t>
    </rPh>
    <rPh sb="16" eb="18">
      <t>ノウヒン</t>
    </rPh>
    <phoneticPr fontId="113"/>
  </si>
  <si>
    <t>１．１１．１３　最新機器の納入</t>
    <rPh sb="8" eb="12">
      <t>サイシンキキ</t>
    </rPh>
    <rPh sb="13" eb="15">
      <t>ノウニュウ</t>
    </rPh>
    <phoneticPr fontId="113"/>
  </si>
  <si>
    <t>１．１１．１４　地域経済等への配慮</t>
    <rPh sb="8" eb="10">
      <t>チイキ</t>
    </rPh>
    <rPh sb="10" eb="12">
      <t>ケイザイ</t>
    </rPh>
    <rPh sb="12" eb="13">
      <t>トウ</t>
    </rPh>
    <rPh sb="15" eb="17">
      <t>ハイリョ</t>
    </rPh>
    <phoneticPr fontId="113"/>
  </si>
  <si>
    <t>第２章　機械設備工事仕様</t>
    <phoneticPr fontId="113"/>
  </si>
  <si>
    <t>２．１　各設備共通仕様</t>
    <phoneticPr fontId="113"/>
  </si>
  <si>
    <t>２．１．１　歩廊・階段・点検床等</t>
  </si>
  <si>
    <t>２．１．２　防熱、保温</t>
  </si>
  <si>
    <t>２．１．３　機器、配管等</t>
  </si>
  <si>
    <t>２．１．４　塗装</t>
    <phoneticPr fontId="113"/>
  </si>
  <si>
    <t>２．１．５　電気、制御、操作盤</t>
  </si>
  <si>
    <t>２．１．６　支持金物等</t>
  </si>
  <si>
    <t>２．２　受入供給設備</t>
  </si>
  <si>
    <t>２．２．１　ごみ計量機</t>
  </si>
  <si>
    <t>(1)形式</t>
  </si>
  <si>
    <t>(2)数量</t>
  </si>
  <si>
    <t>(3)主要項目</t>
  </si>
  <si>
    <t>ア 最大秤量</t>
  </si>
  <si>
    <t>イ 最小目盛</t>
  </si>
  <si>
    <t>ウ 積載台寸法</t>
  </si>
  <si>
    <t>幅【3.0】ｍ×長さ【8.5】ｍ</t>
  </si>
  <si>
    <t>エ 表示方式</t>
  </si>
  <si>
    <t>【デジタル表示】</t>
  </si>
  <si>
    <t>オ 操作方式</t>
  </si>
  <si>
    <t>【自動及び押釦】</t>
  </si>
  <si>
    <t>カ 印字方式</t>
  </si>
  <si>
    <t>【自動】</t>
  </si>
  <si>
    <t>キ 印字項目</t>
  </si>
  <si>
    <t>【総重量、車空重量、区別、ごみ種別、積載重量、年月日、時刻、車両通し番号、その他必要項目】</t>
  </si>
  <si>
    <t>(4)付属品</t>
  </si>
  <si>
    <t>【信号機、計量装置、データ処理装置、計量ポスト、自動精算機、外部表示器、電光表示装置、帳票用プリンタ、レシートプリンタ】</t>
    <rPh sb="24" eb="29">
      <t>ジドウセイサンキ</t>
    </rPh>
    <phoneticPr fontId="113"/>
  </si>
  <si>
    <t>(5)特記事項</t>
  </si>
  <si>
    <t>２．２．２　プラットホーム（土木建築工事に含む）</t>
  </si>
  <si>
    <t>(2)通行方式</t>
  </si>
  <si>
    <t>(3)数量</t>
  </si>
  <si>
    <t>(4)構造</t>
  </si>
  <si>
    <t>(5)主要項目</t>
  </si>
  <si>
    <t>ア 面積（有効）</t>
    <rPh sb="2" eb="4">
      <t>メンセキ</t>
    </rPh>
    <phoneticPr fontId="113"/>
  </si>
  <si>
    <t>【　】（【　】ｍ×【　】ｍ）</t>
    <phoneticPr fontId="113"/>
  </si>
  <si>
    <t>m2</t>
    <phoneticPr fontId="113"/>
  </si>
  <si>
    <t>イ 床仕上げ</t>
  </si>
  <si>
    <t>【耐ひび割れ、耐摩耗、滑り止め仕上げ】</t>
    <phoneticPr fontId="113"/>
  </si>
  <si>
    <t>(6)特記事項</t>
  </si>
  <si>
    <t>２．２．３　プラットホーム出入口扉</t>
  </si>
  <si>
    <t>【　】</t>
  </si>
  <si>
    <t>【　】</t>
    <phoneticPr fontId="113"/>
  </si>
  <si>
    <t>基</t>
    <phoneticPr fontId="113"/>
  </si>
  <si>
    <t>(3)主要項目（1基につき）</t>
  </si>
  <si>
    <t>ア 扉寸法</t>
  </si>
  <si>
    <t>幅【5.0】ｍ以上×高さ【4.5】ｍ以上</t>
    <rPh sb="7" eb="9">
      <t>イジョウ</t>
    </rPh>
    <phoneticPr fontId="113"/>
  </si>
  <si>
    <t>イ 材質</t>
  </si>
  <si>
    <t>ウ 駆動方式</t>
  </si>
  <si>
    <t>エ 操作方式</t>
  </si>
  <si>
    <t>【車両感知及び車両管制による自動制御、現場手動】</t>
  </si>
  <si>
    <t>オ 車両検知方式</t>
  </si>
  <si>
    <t>カ 開閉時間</t>
  </si>
  <si>
    <t>【開・閉、それぞれ10秒以内】</t>
  </si>
  <si>
    <t>キ 駆動装置</t>
  </si>
  <si>
    <t>２．２．４　不燃ごみ受入ヤード（土木建築工事に含む）</t>
  </si>
  <si>
    <t>ア 容量</t>
    <rPh sb="2" eb="4">
      <t>ヨウリョウ</t>
    </rPh>
    <phoneticPr fontId="113"/>
  </si>
  <si>
    <t>m3（有効）</t>
    <phoneticPr fontId="113"/>
  </si>
  <si>
    <t>日分</t>
    <phoneticPr fontId="113"/>
  </si>
  <si>
    <t>イ 面積</t>
    <rPh sb="2" eb="4">
      <t>メンセキ</t>
    </rPh>
    <phoneticPr fontId="113"/>
  </si>
  <si>
    <t>（ア）荷下ろし部</t>
    <rPh sb="3" eb="5">
      <t>ニオ</t>
    </rPh>
    <rPh sb="7" eb="8">
      <t>ブ</t>
    </rPh>
    <phoneticPr fontId="113"/>
  </si>
  <si>
    <t>幅【　】ｍ×奥行【　】ｍ</t>
  </si>
  <si>
    <t>（イ）保管部</t>
    <rPh sb="3" eb="6">
      <t>ホカンブ</t>
    </rPh>
    <phoneticPr fontId="113"/>
  </si>
  <si>
    <t>（ウ）破袋・手選別作業部</t>
    <rPh sb="3" eb="5">
      <t>ハタイ</t>
    </rPh>
    <rPh sb="6" eb="9">
      <t>テセンベツ</t>
    </rPh>
    <rPh sb="9" eb="12">
      <t>サギョウブ</t>
    </rPh>
    <phoneticPr fontId="113"/>
  </si>
  <si>
    <t>m2</t>
  </si>
  <si>
    <t>シ</t>
    <phoneticPr fontId="113"/>
  </si>
  <si>
    <t>ス</t>
    <phoneticPr fontId="113"/>
  </si>
  <si>
    <t>２．２．５　不燃性大型ごみ受入ヤード（土木建築工事に含む）</t>
  </si>
  <si>
    <t>m3（有効）</t>
  </si>
  <si>
    <t>日分</t>
  </si>
  <si>
    <t>（ア）荷下ろし部</t>
  </si>
  <si>
    <t>（イ）保管部</t>
  </si>
  <si>
    <t>（ウ）手選別・解体作業部</t>
  </si>
  <si>
    <t>２．２．６　直接搬入ヤード（土木建築工事に含む）</t>
    <rPh sb="8" eb="10">
      <t>ハンニュウ</t>
    </rPh>
    <phoneticPr fontId="113"/>
  </si>
  <si>
    <t>ア 容量</t>
  </si>
  <si>
    <t>２．２．７　投入前ヤード（土木建築工事に含む）（必要に応じて設置）</t>
    <rPh sb="24" eb="26">
      <t>ヒツヨウ</t>
    </rPh>
    <rPh sb="27" eb="28">
      <t>オウ</t>
    </rPh>
    <rPh sb="30" eb="32">
      <t>セッチ</t>
    </rPh>
    <phoneticPr fontId="113"/>
  </si>
  <si>
    <t>（ア）貯留部</t>
    <rPh sb="3" eb="6">
      <t>チョリュウブ</t>
    </rPh>
    <phoneticPr fontId="113"/>
  </si>
  <si>
    <t>（イ）展開部（重機）</t>
    <rPh sb="3" eb="6">
      <t>テンカイブ</t>
    </rPh>
    <rPh sb="7" eb="9">
      <t>ジュウキ</t>
    </rPh>
    <phoneticPr fontId="113"/>
  </si>
  <si>
    <t>２．２．８　ダンピングボックス（必要に応じて設置）</t>
  </si>
  <si>
    <t>(3)主要項目（1基につき）</t>
    <rPh sb="9" eb="10">
      <t>キ</t>
    </rPh>
    <phoneticPr fontId="113"/>
  </si>
  <si>
    <t>ア 寸法</t>
  </si>
  <si>
    <t>幅【　】ｍ×奥行【　】ｍ×深さ【　】ｍ</t>
  </si>
  <si>
    <t>イ 面積、容量</t>
  </si>
  <si>
    <t>【　】m2、【　】m3</t>
  </si>
  <si>
    <t>ウ 操作方式</t>
  </si>
  <si>
    <t>【現場手動】</t>
  </si>
  <si>
    <t>エ 駆動方式</t>
  </si>
  <si>
    <t>オ 主要材質</t>
  </si>
  <si>
    <t>(4)付属品</t>
    <rPh sb="3" eb="6">
      <t>フゾクヒン</t>
    </rPh>
    <phoneticPr fontId="113"/>
  </si>
  <si>
    <t>【転落防止装置、安全装置】</t>
  </si>
  <si>
    <t>(4)特記事項</t>
    <rPh sb="3" eb="7">
      <t>トッキジコウ</t>
    </rPh>
    <phoneticPr fontId="113"/>
  </si>
  <si>
    <t>２．２．９　受入ホッパ</t>
    <rPh sb="6" eb="8">
      <t>ウケイレ</t>
    </rPh>
    <phoneticPr fontId="113"/>
  </si>
  <si>
    <t>【1】</t>
    <phoneticPr fontId="113"/>
  </si>
  <si>
    <t>(3)主要項目（1基につき）</t>
    <phoneticPr fontId="113"/>
  </si>
  <si>
    <t>幅【　】ｍ×長さ【　】ｍ</t>
  </si>
  <si>
    <t>イ 容量</t>
  </si>
  <si>
    <t xml:space="preserve">ウ 材質 </t>
  </si>
  <si>
    <t>厚さ【　】</t>
    <phoneticPr fontId="113"/>
  </si>
  <si>
    <t>mm</t>
    <phoneticPr fontId="113"/>
  </si>
  <si>
    <t>エ 付属品</t>
  </si>
  <si>
    <t>２．２．１０　受入供給コンベヤ</t>
    <rPh sb="7" eb="9">
      <t>ウケイレ</t>
    </rPh>
    <rPh sb="9" eb="11">
      <t>キョウキュウ</t>
    </rPh>
    <phoneticPr fontId="113"/>
  </si>
  <si>
    <t>(3)主要項目（1基につき）</t>
    <rPh sb="3" eb="7">
      <t>シュヨウコウモク</t>
    </rPh>
    <rPh sb="9" eb="10">
      <t>キ</t>
    </rPh>
    <phoneticPr fontId="113"/>
  </si>
  <si>
    <t>ア 能力</t>
  </si>
  <si>
    <t>イ 寸法</t>
  </si>
  <si>
    <t>ウ 主要材質</t>
  </si>
  <si>
    <t>ケーシング</t>
  </si>
  <si>
    <t>コンベヤ</t>
  </si>
  <si>
    <t>オ 電動機</t>
  </si>
  <si>
    <t>【　】相×【　】V×【　】P×【　】kW</t>
    <rPh sb="3" eb="4">
      <t>ソウ</t>
    </rPh>
    <phoneticPr fontId="113"/>
  </si>
  <si>
    <t>カ 操作方式</t>
  </si>
  <si>
    <t>【自動、現場手動】</t>
  </si>
  <si>
    <t>２．３　破砕設備</t>
    <rPh sb="4" eb="8">
      <t>ハサイセツビ</t>
    </rPh>
    <phoneticPr fontId="113"/>
  </si>
  <si>
    <t>２．３．１　低速回転式破砕機</t>
    <rPh sb="6" eb="10">
      <t>テイソクカイテン</t>
    </rPh>
    <rPh sb="10" eb="11">
      <t>シキ</t>
    </rPh>
    <rPh sb="11" eb="14">
      <t>ハサイキ</t>
    </rPh>
    <phoneticPr fontId="113"/>
  </si>
  <si>
    <t xml:space="preserve">ア 処理対象物 </t>
  </si>
  <si>
    <t>【事前選別後の不燃ごみ及び不燃性大型ごみ】</t>
  </si>
  <si>
    <t>イ 処理対象物最大寸法</t>
  </si>
  <si>
    <t>ウ 粗破砕後の最大寸法</t>
  </si>
  <si>
    <t>mm以下</t>
    <phoneticPr fontId="113"/>
  </si>
  <si>
    <t>エ 能力</t>
  </si>
  <si>
    <t xml:space="preserve">オ 操作方式 </t>
  </si>
  <si>
    <t>【自動、遠隔手動、現場手動】</t>
  </si>
  <si>
    <t xml:space="preserve">カ 投入口寸法 </t>
  </si>
  <si>
    <t xml:space="preserve">キ 主要材質 </t>
  </si>
  <si>
    <t xml:space="preserve">ク 駆動方式 </t>
  </si>
  <si>
    <t>ケ 電動機</t>
  </si>
  <si>
    <t>【　】相×【　】V×【　】P×【　】kW</t>
  </si>
  <si>
    <t>２．３．２　高速回式転破砕機</t>
  </si>
  <si>
    <t>【低速回転式破砕機による破砕後の粗破砕物】</t>
  </si>
  <si>
    <t>幅【　】ｍ×高【　】ｍ×奥行【　】ｍ</t>
  </si>
  <si>
    <t>ウ 破砕後の最大寸法</t>
  </si>
  <si>
    <t>【150】</t>
    <phoneticPr fontId="113"/>
  </si>
  <si>
    <t>２．４　選別設備</t>
    <rPh sb="4" eb="8">
      <t>センベツセツビ</t>
    </rPh>
    <phoneticPr fontId="113"/>
  </si>
  <si>
    <t>２．４．１　磁力選別機</t>
    <rPh sb="6" eb="8">
      <t>ジリョク</t>
    </rPh>
    <rPh sb="8" eb="11">
      <t>センベツキ</t>
    </rPh>
    <phoneticPr fontId="113"/>
  </si>
  <si>
    <t>t/h</t>
    <phoneticPr fontId="113"/>
  </si>
  <si>
    <t>２．４．３　粒度選別機</t>
    <rPh sb="6" eb="8">
      <t>リュウド</t>
    </rPh>
    <rPh sb="8" eb="11">
      <t>センベツキ</t>
    </rPh>
    <phoneticPr fontId="113"/>
  </si>
  <si>
    <t>イ 篩目寸法</t>
  </si>
  <si>
    <t>エ 電動機</t>
  </si>
  <si>
    <t>２．４．４　アルミ選別機</t>
    <rPh sb="9" eb="11">
      <t>センベツ</t>
    </rPh>
    <rPh sb="11" eb="12">
      <t>キ</t>
    </rPh>
    <phoneticPr fontId="113"/>
  </si>
  <si>
    <t>２．５　搬送設備</t>
    <rPh sb="4" eb="8">
      <t>ハンソウセツビ</t>
    </rPh>
    <phoneticPr fontId="113"/>
  </si>
  <si>
    <t>２．５．１　基本事項</t>
    <rPh sb="6" eb="10">
      <t>キホンジコウ</t>
    </rPh>
    <phoneticPr fontId="113"/>
  </si>
  <si>
    <t>２．５．２　粗破砕物搬送コンベヤ（必要に応じて設置）</t>
  </si>
  <si>
    <t>２．５．３　破砕物搬送コンベヤ</t>
    <rPh sb="6" eb="9">
      <t>ハサイブツ</t>
    </rPh>
    <rPh sb="9" eb="11">
      <t>ハンソウ</t>
    </rPh>
    <phoneticPr fontId="113"/>
  </si>
  <si>
    <t>２．５．４　その他搬送コンベヤ</t>
    <rPh sb="8" eb="9">
      <t>タ</t>
    </rPh>
    <rPh sb="9" eb="15">
      <t>ハンソウcv</t>
    </rPh>
    <phoneticPr fontId="113"/>
  </si>
  <si>
    <t>２．６　搬出・貯留設備</t>
    <rPh sb="4" eb="6">
      <t>ハンシュツ</t>
    </rPh>
    <rPh sb="7" eb="11">
      <t>チョリュウセツビ</t>
    </rPh>
    <phoneticPr fontId="113"/>
  </si>
  <si>
    <t>２．６．１　可燃物貯留バンカ（バンカ方式とする場合）</t>
  </si>
  <si>
    <t>(1) 形式</t>
  </si>
  <si>
    <t>【下部ゲート開閉式ホッパ】</t>
  </si>
  <si>
    <t>(2) 数量</t>
  </si>
  <si>
    <t>【2】</t>
    <phoneticPr fontId="113"/>
  </si>
  <si>
    <t>(3) 主要項目（1基につき）</t>
  </si>
  <si>
    <t>m3</t>
    <phoneticPr fontId="113"/>
  </si>
  <si>
    <t>幅【　】ｍ×奥行【　】ｍ×高さ【　】ｍ</t>
  </si>
  <si>
    <t>エ 板厚</t>
  </si>
  <si>
    <t>オ ゲート駆動方式</t>
  </si>
  <si>
    <t>カ ゲート操作方式</t>
  </si>
  <si>
    <t>【火災検知器、消火設備】</t>
  </si>
  <si>
    <t>２．６．２　可燃物貯留コンテナ（コンテナ方式とする場合）</t>
  </si>
  <si>
    <t xml:space="preserve">(1)形式 </t>
  </si>
  <si>
    <t>【コンテナ】</t>
  </si>
  <si>
    <t>【18】</t>
    <phoneticPr fontId="113"/>
  </si>
  <si>
    <t>幅【　】ｍ×長さ【　】ｍ×高さ【　】ｍ</t>
  </si>
  <si>
    <t>２．６．３　不燃物貯留バンカ（バンカ方式とする場合）</t>
  </si>
  <si>
    <t>(1)形式</t>
    <rPh sb="3" eb="5">
      <t>ケイシキ</t>
    </rPh>
    <phoneticPr fontId="113"/>
  </si>
  <si>
    <t>２．６．４　不燃物貯留コンテナ（コンテナ方式とする場合）</t>
  </si>
  <si>
    <t>２．６．５　破砕鉄貯留バンカ（バンカ方式とする場合）</t>
  </si>
  <si>
    <t>２．６．６　破砕鉄貯留コンテナ（コンテナ方式とする場合）</t>
  </si>
  <si>
    <t>２．６．７　破砕アルミ貯留バンカ（バンカ方式とする場合）</t>
  </si>
  <si>
    <t>２．６．８　破砕アルミ貯留コンテナ（コンテナ方式とする場合）</t>
  </si>
  <si>
    <t>２．６．９　小型家電貯留ヤード（土木建築工事に含む）</t>
  </si>
  <si>
    <t>（ア）ヤード全体</t>
  </si>
  <si>
    <t>【　】m2、幅【　】ｍ×奥行【　】ｍ</t>
  </si>
  <si>
    <t>（イ）貯留部</t>
  </si>
  <si>
    <t>２．６．１０　リチウム電池使用製品貯留ヤード（土木建築工事に含む）</t>
  </si>
  <si>
    <t>キ</t>
    <phoneticPr fontId="113"/>
  </si>
  <si>
    <t>２．６．１１　蛍光管貯留ヤード（土木建築工事に含む）</t>
  </si>
  <si>
    <t>２．６．１２　半自動蛍光管破砕機</t>
  </si>
  <si>
    <t>㎏/h</t>
    <phoneticPr fontId="113"/>
  </si>
  <si>
    <t>イ 主要材質</t>
  </si>
  <si>
    <t>ウ 電動機</t>
  </si>
  <si>
    <t>２．６．１３　水銀含有ごみ貯留ヤード（土木建築工事に含む）</t>
  </si>
  <si>
    <t>２．６．１４　乾電池貯留ヤード（土木建築工事に含む）</t>
  </si>
  <si>
    <t>２．６．１５　スプレー缶及びライター処理機</t>
  </si>
  <si>
    <t>ア 能力</t>
    <rPh sb="2" eb="4">
      <t>ノウリョク</t>
    </rPh>
    <phoneticPr fontId="113"/>
  </si>
  <si>
    <t>本/ｈ</t>
    <phoneticPr fontId="113"/>
  </si>
  <si>
    <t>イ 処理可能寸法</t>
    <rPh sb="2" eb="8">
      <t>ショリカノウスンポウ</t>
    </rPh>
    <phoneticPr fontId="113"/>
  </si>
  <si>
    <t>（ア）缶径</t>
    <rPh sb="3" eb="4">
      <t>カン</t>
    </rPh>
    <rPh sb="4" eb="5">
      <t>ケイ</t>
    </rPh>
    <phoneticPr fontId="113"/>
  </si>
  <si>
    <t>【　】㎜ ～【　】㎜</t>
    <phoneticPr fontId="113"/>
  </si>
  <si>
    <t>（イ）缶長</t>
    <rPh sb="3" eb="4">
      <t>カン</t>
    </rPh>
    <rPh sb="4" eb="5">
      <t>ナガ</t>
    </rPh>
    <phoneticPr fontId="113"/>
  </si>
  <si>
    <t>２．６．１６　収集袋貯留ヤード（土木建築工事に含む）（必要に応じて）</t>
    <rPh sb="27" eb="29">
      <t>ヒツヨウ</t>
    </rPh>
    <rPh sb="30" eb="31">
      <t>オウ</t>
    </rPh>
    <phoneticPr fontId="113"/>
  </si>
  <si>
    <t>２．６．１７　処理不適物貯留ヤード（土木建築工事に含む）</t>
  </si>
  <si>
    <t>２．６．１８　資源ごみ等一時保管用ヤード（土木建築工事に含む）</t>
  </si>
  <si>
    <t>２．７　除じん・脱臭設備</t>
  </si>
  <si>
    <t>２．７．１　サイクロン</t>
  </si>
  <si>
    <t>【単式サイクロン】</t>
  </si>
  <si>
    <t>ア 処理風量</t>
  </si>
  <si>
    <t>m3/h</t>
    <phoneticPr fontId="113"/>
  </si>
  <si>
    <t>ウ 主要寸法</t>
  </si>
  <si>
    <t>胴径【　】ｍ×高さ【　】ｍ</t>
  </si>
  <si>
    <t>オ 排じん方式</t>
  </si>
  <si>
    <t>(4) 集じん箇所</t>
  </si>
  <si>
    <t>(5) 付属品</t>
  </si>
  <si>
    <t>(6) 特記事項</t>
  </si>
  <si>
    <t>２．７．２　バグフィルタ</t>
  </si>
  <si>
    <t>【バグフィルタ式】</t>
    <rPh sb="7" eb="8">
      <t>シキ</t>
    </rPh>
    <phoneticPr fontId="113"/>
  </si>
  <si>
    <t>イ 入口含じん量</t>
  </si>
  <si>
    <t>g/m3以下</t>
    <phoneticPr fontId="113"/>
  </si>
  <si>
    <t>ウ 出口含じん量</t>
  </si>
  <si>
    <t>mg/m3以下</t>
    <phoneticPr fontId="113"/>
  </si>
  <si>
    <t>エ 主要材質</t>
  </si>
  <si>
    <t>オ 寸法</t>
  </si>
  <si>
    <t>カ ろ布面積</t>
  </si>
  <si>
    <t>キ ろ布本数</t>
  </si>
  <si>
    <t>本</t>
    <phoneticPr fontId="113"/>
  </si>
  <si>
    <t>ク ろ布材質</t>
  </si>
  <si>
    <t>ケ 操作方式</t>
  </si>
  <si>
    <t>コ 排じん方式</t>
  </si>
  <si>
    <t>オ</t>
    <phoneticPr fontId="113"/>
  </si>
  <si>
    <t>２．７．３　脱臭装置</t>
  </si>
  <si>
    <t>m3N/h</t>
    <phoneticPr fontId="113"/>
  </si>
  <si>
    <t>イ 充てん材</t>
    <rPh sb="2" eb="3">
      <t>ジュウ</t>
    </rPh>
    <rPh sb="5" eb="6">
      <t>ザイ</t>
    </rPh>
    <phoneticPr fontId="113"/>
  </si>
  <si>
    <t>（ア）種類</t>
    <rPh sb="3" eb="5">
      <t>シュルイ</t>
    </rPh>
    <phoneticPr fontId="113"/>
  </si>
  <si>
    <t>（イ）容量</t>
    <rPh sb="3" eb="5">
      <t>ヨウリョウ</t>
    </rPh>
    <phoneticPr fontId="113"/>
  </si>
  <si>
    <t>２．７．４　排風機</t>
    <rPh sb="6" eb="9">
      <t>ハイフウキ</t>
    </rPh>
    <phoneticPr fontId="113"/>
  </si>
  <si>
    <t>【ターボファン】</t>
  </si>
  <si>
    <t>イ 静圧</t>
  </si>
  <si>
    <t>kPa</t>
    <phoneticPr fontId="113"/>
  </si>
  <si>
    <t>ウ 回転数</t>
  </si>
  <si>
    <t>rpm</t>
    <phoneticPr fontId="113"/>
  </si>
  <si>
    <t>【サイレンサ】</t>
  </si>
  <si>
    <t>２．７．５　集じんダクト及びフード</t>
    <rPh sb="6" eb="7">
      <t>シュウ</t>
    </rPh>
    <rPh sb="12" eb="13">
      <t>オヨ</t>
    </rPh>
    <phoneticPr fontId="113"/>
  </si>
  <si>
    <t>(3)特記事項</t>
    <rPh sb="3" eb="7">
      <t>トッキジコウ</t>
    </rPh>
    <phoneticPr fontId="113"/>
  </si>
  <si>
    <t>２．７．６　風道</t>
    <rPh sb="6" eb="8">
      <t>フウドウ</t>
    </rPh>
    <phoneticPr fontId="113"/>
  </si>
  <si>
    <t>２．７．７　ダンパ</t>
  </si>
  <si>
    <t>２．７．８　集じん物搬送コンベア（必要に応じて）</t>
  </si>
  <si>
    <t>イ 速度</t>
  </si>
  <si>
    <t>【　】～【　】</t>
    <phoneticPr fontId="113"/>
  </si>
  <si>
    <t>ｍ/min</t>
    <phoneticPr fontId="113"/>
  </si>
  <si>
    <t>通常使用速度</t>
  </si>
  <si>
    <t>ウ 寸法</t>
  </si>
  <si>
    <t>（ア）ケーシング</t>
  </si>
  <si>
    <t>（イ）コンベア</t>
  </si>
  <si>
    <t>オ 駆動方式</t>
  </si>
  <si>
    <t>カ 電動機</t>
  </si>
  <si>
    <t>キ 操作方式</t>
  </si>
  <si>
    <t>２．８　給水設備</t>
  </si>
  <si>
    <t>２．８．１　共通事項</t>
  </si>
  <si>
    <t>２．８．２　所要水量</t>
    <rPh sb="6" eb="8">
      <t>ショヨウ</t>
    </rPh>
    <rPh sb="8" eb="9">
      <t>ミズ</t>
    </rPh>
    <rPh sb="9" eb="10">
      <t>リョウ</t>
    </rPh>
    <phoneticPr fontId="113"/>
  </si>
  <si>
    <t>所要水量表</t>
    <phoneticPr fontId="113"/>
  </si>
  <si>
    <t>1 プラント用水</t>
    <rPh sb="6" eb="8">
      <t>ヨウスイ</t>
    </rPh>
    <phoneticPr fontId="113"/>
  </si>
  <si>
    <t>①床洗浄水</t>
    <phoneticPr fontId="113"/>
  </si>
  <si>
    <t>所要水量</t>
    <phoneticPr fontId="113"/>
  </si>
  <si>
    <t>m3/日</t>
    <phoneticPr fontId="113"/>
  </si>
  <si>
    <t>②防じん散水</t>
    <phoneticPr fontId="113"/>
  </si>
  <si>
    <t>③排水処理設備</t>
    <phoneticPr fontId="113"/>
  </si>
  <si>
    <t>④機器冷却水</t>
    <phoneticPr fontId="113"/>
  </si>
  <si>
    <t>⑤防火用</t>
    <phoneticPr fontId="113"/>
  </si>
  <si>
    <t>2 生活用水</t>
    <phoneticPr fontId="113"/>
  </si>
  <si>
    <t>①建築設備</t>
    <phoneticPr fontId="113"/>
  </si>
  <si>
    <t>計</t>
    <phoneticPr fontId="113"/>
  </si>
  <si>
    <t>２．８．３　水槽類仕様</t>
    <rPh sb="6" eb="9">
      <t>スイソウルイ</t>
    </rPh>
    <rPh sb="9" eb="11">
      <t>シヨウ</t>
    </rPh>
    <phoneticPr fontId="113"/>
  </si>
  <si>
    <t>水槽類仕様表</t>
    <phoneticPr fontId="113"/>
  </si>
  <si>
    <t>生活用水受水槽</t>
    <phoneticPr fontId="113"/>
  </si>
  <si>
    <t>数量</t>
    <phoneticPr fontId="113"/>
  </si>
  <si>
    <t>容量</t>
    <phoneticPr fontId="113"/>
  </si>
  <si>
    <t>構造・材質</t>
    <phoneticPr fontId="113"/>
  </si>
  <si>
    <t>備考　付属品</t>
    <phoneticPr fontId="113"/>
  </si>
  <si>
    <t>生活用水高置水槽</t>
    <phoneticPr fontId="113"/>
  </si>
  <si>
    <t>基</t>
  </si>
  <si>
    <t>m3</t>
  </si>
  <si>
    <t>プラント用水受水槽</t>
  </si>
  <si>
    <t>数量</t>
  </si>
  <si>
    <t>容量</t>
  </si>
  <si>
    <t>構造・材質</t>
  </si>
  <si>
    <t>プラント用水高置水槽</t>
  </si>
  <si>
    <t>備考　付属品</t>
  </si>
  <si>
    <t>機器冷却水受水槽</t>
    <phoneticPr fontId="113"/>
  </si>
  <si>
    <t>機器冷却水高置水槽</t>
    <phoneticPr fontId="113"/>
  </si>
  <si>
    <t>防火用水槽</t>
    <phoneticPr fontId="113"/>
  </si>
  <si>
    <t>消火用水槽</t>
    <phoneticPr fontId="113"/>
  </si>
  <si>
    <t>２．８．４　ポンプ類仕様</t>
    <rPh sb="9" eb="10">
      <t>ルイ</t>
    </rPh>
    <rPh sb="10" eb="12">
      <t>シヨウ</t>
    </rPh>
    <phoneticPr fontId="113"/>
  </si>
  <si>
    <t>ポンプ類仕様表</t>
    <rPh sb="3" eb="4">
      <t>ルイ</t>
    </rPh>
    <rPh sb="4" eb="7">
      <t>シヨウヒョウ</t>
    </rPh>
    <phoneticPr fontId="113"/>
  </si>
  <si>
    <t>生活用水揚水ﾎﾟﾝﾌﾟ</t>
    <phoneticPr fontId="113"/>
  </si>
  <si>
    <t>数量</t>
    <rPh sb="0" eb="2">
      <t>スウリョウ</t>
    </rPh>
    <phoneticPr fontId="113"/>
  </si>
  <si>
    <t>【　】（交互運転）</t>
    <rPh sb="4" eb="6">
      <t>コウゴ</t>
    </rPh>
    <rPh sb="6" eb="8">
      <t>ウンテン</t>
    </rPh>
    <phoneticPr fontId="113"/>
  </si>
  <si>
    <t>基</t>
    <rPh sb="0" eb="1">
      <t>キ</t>
    </rPh>
    <phoneticPr fontId="113"/>
  </si>
  <si>
    <t>形式</t>
    <rPh sb="0" eb="2">
      <t>ケイシキ</t>
    </rPh>
    <phoneticPr fontId="113"/>
  </si>
  <si>
    <t>吐出量(m3/h)×全揚程(m)</t>
    <phoneticPr fontId="113"/>
  </si>
  <si>
    <t>吐出量【　】m3/h　×全揚程【　】m</t>
    <phoneticPr fontId="113"/>
  </si>
  <si>
    <t>電動機</t>
    <phoneticPr fontId="113"/>
  </si>
  <si>
    <t>kW</t>
  </si>
  <si>
    <t>主要部材質</t>
    <phoneticPr fontId="113"/>
  </si>
  <si>
    <t>ｹｰｼﾝｸﾞ</t>
    <phoneticPr fontId="113"/>
  </si>
  <si>
    <t>ｲﾝﾍﾟﾗ</t>
    <phoneticPr fontId="113"/>
  </si>
  <si>
    <t>ｼｬﾌﾄ</t>
    <phoneticPr fontId="113"/>
  </si>
  <si>
    <t>操作
方式</t>
    <phoneticPr fontId="113"/>
  </si>
  <si>
    <t>ﾌﾟﾗﾝﾄ用水揚水ﾎﾟﾝﾌﾟ</t>
    <phoneticPr fontId="113"/>
  </si>
  <si>
    <t>【　】（交互運転）</t>
    <phoneticPr fontId="113"/>
  </si>
  <si>
    <t>吐出量
(m3/h)
×
全揚程
(m)</t>
  </si>
  <si>
    <t>吐出量【　】m3/h　×全揚程【　】m</t>
  </si>
  <si>
    <t>kW</t>
    <phoneticPr fontId="113"/>
  </si>
  <si>
    <t>主要部材質</t>
  </si>
  <si>
    <t>ｹｰｼﾝｸﾞ</t>
  </si>
  <si>
    <t>ｲﾝﾍﾟﾗ</t>
  </si>
  <si>
    <t>ｼｬﾌﾄ</t>
  </si>
  <si>
    <t>操作
方式</t>
  </si>
  <si>
    <t>機器冷却水揚水ﾎﾟﾝﾌﾟ</t>
    <phoneticPr fontId="113"/>
  </si>
  <si>
    <t>消火用ﾎﾟﾝﾌﾟ</t>
    <phoneticPr fontId="113"/>
  </si>
  <si>
    <t>２．８．５　機器冷却水冷却塔（必要に応じて設置）</t>
  </si>
  <si>
    <t>【低騒音型強制通風式】</t>
  </si>
  <si>
    <t>ア 循環水量</t>
  </si>
  <si>
    <t>イ 冷却水入口温度</t>
  </si>
  <si>
    <t>℃</t>
    <phoneticPr fontId="113"/>
  </si>
  <si>
    <t>ウ 冷却水出口温度</t>
  </si>
  <si>
    <t>℃</t>
  </si>
  <si>
    <t>エ 外気温度</t>
  </si>
  <si>
    <t>乾球温度</t>
  </si>
  <si>
    <t>湿球温度</t>
  </si>
  <si>
    <t>（ア）本体</t>
  </si>
  <si>
    <t>【FRP】</t>
  </si>
  <si>
    <t>（イ）フレーム・架台</t>
  </si>
  <si>
    <t>【SS400】</t>
  </si>
  <si>
    <t>（ウ）充填材</t>
  </si>
  <si>
    <t>【PVC】</t>
  </si>
  <si>
    <t>【　】相×【　】V×【　】P×【　】kW</t>
    <rPh sb="3" eb="5">
      <t>ソウカケル</t>
    </rPh>
    <phoneticPr fontId="113"/>
  </si>
  <si>
    <t>(4) 付属品</t>
  </si>
  <si>
    <t>(5) 特記事項</t>
  </si>
  <si>
    <t>２．８．６　機器冷却水薬注装置（必要に応じて設置）</t>
  </si>
  <si>
    <t>ア 薬剤</t>
    <rPh sb="2" eb="4">
      <t>ヤクザイ</t>
    </rPh>
    <phoneticPr fontId="113"/>
  </si>
  <si>
    <t>ア 薬注ポンプ</t>
  </si>
  <si>
    <t>イ 薬剤タンク</t>
  </si>
  <si>
    <t>２．９　排水処理設備</t>
  </si>
  <si>
    <t>２．９．１　共通事項</t>
  </si>
  <si>
    <t>所要水量表</t>
    <rPh sb="0" eb="4">
      <t>ショヨウスイリョウ</t>
    </rPh>
    <rPh sb="4" eb="5">
      <t>ヒョウ</t>
    </rPh>
    <phoneticPr fontId="113"/>
  </si>
  <si>
    <t>1 プラント排水</t>
    <phoneticPr fontId="113"/>
  </si>
  <si>
    <t>②プラント設備排水</t>
    <phoneticPr fontId="113"/>
  </si>
  <si>
    <t>2 生活排水</t>
    <rPh sb="2" eb="4">
      <t>セイカツ</t>
    </rPh>
    <rPh sb="4" eb="6">
      <t>ハイスイ</t>
    </rPh>
    <phoneticPr fontId="113"/>
  </si>
  <si>
    <t>計</t>
    <rPh sb="0" eb="1">
      <t>ケイ</t>
    </rPh>
    <phoneticPr fontId="113"/>
  </si>
  <si>
    <t>２．９．２　水槽類仕様</t>
  </si>
  <si>
    <t>沈殿槽</t>
    <phoneticPr fontId="113"/>
  </si>
  <si>
    <t>貯留槽</t>
    <phoneticPr fontId="113"/>
  </si>
  <si>
    <t>２．９．３　ポンプ類等仕様</t>
    <rPh sb="10" eb="11">
      <t>ナド</t>
    </rPh>
    <phoneticPr fontId="113"/>
  </si>
  <si>
    <t>ポンプ類仕様表</t>
    <rPh sb="3" eb="7">
      <t>ルイシヨウヒョウ</t>
    </rPh>
    <phoneticPr fontId="113"/>
  </si>
  <si>
    <t>排水ポンプ</t>
    <rPh sb="0" eb="2">
      <t>ハイスイ</t>
    </rPh>
    <phoneticPr fontId="113"/>
  </si>
  <si>
    <t>電動機</t>
  </si>
  <si>
    <t>塔・機械類仕様表</t>
    <rPh sb="0" eb="1">
      <t>トウ</t>
    </rPh>
    <rPh sb="2" eb="5">
      <t>キカイルイ</t>
    </rPh>
    <rPh sb="5" eb="8">
      <t>シヨウヒョウ</t>
    </rPh>
    <phoneticPr fontId="113"/>
  </si>
  <si>
    <t>常用</t>
    <rPh sb="0" eb="2">
      <t>ジョウヨウ</t>
    </rPh>
    <phoneticPr fontId="113"/>
  </si>
  <si>
    <t>予備</t>
    <rPh sb="0" eb="2">
      <t>ヨビ</t>
    </rPh>
    <phoneticPr fontId="113"/>
  </si>
  <si>
    <t>形成</t>
    <rPh sb="0" eb="2">
      <t>ケイセイ</t>
    </rPh>
    <phoneticPr fontId="113"/>
  </si>
  <si>
    <t>主要部材質</t>
    <rPh sb="0" eb="2">
      <t>シュヨウ</t>
    </rPh>
    <rPh sb="2" eb="3">
      <t>ブ</t>
    </rPh>
    <rPh sb="3" eb="5">
      <t>ザイシツ</t>
    </rPh>
    <phoneticPr fontId="113"/>
  </si>
  <si>
    <t>容量</t>
    <rPh sb="0" eb="2">
      <t>ヨウリョウ</t>
    </rPh>
    <phoneticPr fontId="113"/>
  </si>
  <si>
    <t>主要寸法</t>
    <rPh sb="0" eb="2">
      <t>シュヨウ</t>
    </rPh>
    <rPh sb="2" eb="4">
      <t>スンポウ</t>
    </rPh>
    <phoneticPr fontId="113"/>
  </si>
  <si>
    <t>主要材質</t>
    <phoneticPr fontId="113"/>
  </si>
  <si>
    <t>操作方式等</t>
    <phoneticPr fontId="113"/>
  </si>
  <si>
    <t>薬液タンク類仕様表</t>
    <phoneticPr fontId="113"/>
  </si>
  <si>
    <t>構造・材質</t>
    <rPh sb="0" eb="2">
      <t>コウゾウ</t>
    </rPh>
    <rPh sb="3" eb="5">
      <t>ザイシツ</t>
    </rPh>
    <phoneticPr fontId="113"/>
  </si>
  <si>
    <t>薬品受入方式</t>
    <rPh sb="0" eb="2">
      <t>ヤクヒン</t>
    </rPh>
    <rPh sb="2" eb="4">
      <t>ウケイレ</t>
    </rPh>
    <rPh sb="4" eb="6">
      <t>ホウシキ</t>
    </rPh>
    <phoneticPr fontId="113"/>
  </si>
  <si>
    <t>備考　付属品</t>
    <rPh sb="0" eb="2">
      <t>ビコウ</t>
    </rPh>
    <rPh sb="3" eb="5">
      <t>フゾク</t>
    </rPh>
    <rPh sb="5" eb="6">
      <t>ヒン</t>
    </rPh>
    <phoneticPr fontId="113"/>
  </si>
  <si>
    <t>薬液注入ポンプ類仕様表</t>
    <rPh sb="0" eb="2">
      <t>ヤクエキ</t>
    </rPh>
    <rPh sb="2" eb="4">
      <t>チュウニュウ</t>
    </rPh>
    <rPh sb="7" eb="11">
      <t>ルイシヨウヒョウ</t>
    </rPh>
    <phoneticPr fontId="113"/>
  </si>
  <si>
    <t>吐出量(m3/ｈ)×全揚(m)</t>
    <phoneticPr fontId="113"/>
  </si>
  <si>
    <t>吐出量【　】m3/h　×全揚【　】m</t>
    <phoneticPr fontId="113"/>
  </si>
  <si>
    <t>２．９．４　生活系排水（土木建築工事に含む）</t>
  </si>
  <si>
    <t>２．１０　雑設備</t>
    <rPh sb="5" eb="6">
      <t>ザツ</t>
    </rPh>
    <phoneticPr fontId="113"/>
  </si>
  <si>
    <t>２．１０．１　空気圧縮機</t>
  </si>
  <si>
    <t>ア 吐出量</t>
  </si>
  <si>
    <t>m3/min</t>
    <phoneticPr fontId="113"/>
  </si>
  <si>
    <t>イ 全揚程</t>
  </si>
  <si>
    <t>ｍ</t>
    <phoneticPr fontId="113"/>
  </si>
  <si>
    <t>ウ 空気タンク</t>
  </si>
  <si>
    <t>カ 圧力制御方式</t>
  </si>
  <si>
    <t>【冷却器、空気タンク、除湿器】</t>
  </si>
  <si>
    <t>２．１０．２　見学者用設備</t>
    <phoneticPr fontId="113"/>
  </si>
  <si>
    <t>２．１１　その他設備</t>
    <rPh sb="7" eb="8">
      <t>タ</t>
    </rPh>
    <phoneticPr fontId="113"/>
  </si>
  <si>
    <t>２．１１．１　機器工具類</t>
  </si>
  <si>
    <t>２．１１．２　不燃性大型ごみ解体等工具類</t>
  </si>
  <si>
    <t>２．１１．３　測定検査器具類</t>
  </si>
  <si>
    <t>２．１１．４　機器搬出入用ホイストクレーン、ホイストガイドレール及びフック</t>
  </si>
  <si>
    <t>ア 設置場所</t>
  </si>
  <si>
    <t>イ 吊上げ荷重</t>
  </si>
  <si>
    <t>ｔ</t>
    <phoneticPr fontId="113"/>
  </si>
  <si>
    <t>ウ 揚程</t>
  </si>
  <si>
    <t>２．１１．５　可搬式排水ポンプ</t>
  </si>
  <si>
    <t>ア 吐出</t>
  </si>
  <si>
    <t>ウ 口径</t>
  </si>
  <si>
    <t xml:space="preserve">mm </t>
    <phoneticPr fontId="113"/>
  </si>
  <si>
    <t>(4)その他機器</t>
    <rPh sb="5" eb="8">
      <t>タキキ</t>
    </rPh>
    <phoneticPr fontId="113"/>
  </si>
  <si>
    <t>ア ホース</t>
  </si>
  <si>
    <t>イ 電気コード</t>
  </si>
  <si>
    <t>ウ 収納庫</t>
  </si>
  <si>
    <t>２．１１．６　掃除用煤吹装置</t>
  </si>
  <si>
    <t>ア 使用流体</t>
  </si>
  <si>
    <t>【空気】</t>
  </si>
  <si>
    <t>イ 常用圧力</t>
  </si>
  <si>
    <t>ウ チュ－ブ材質</t>
  </si>
  <si>
    <t>エ 配管箇所</t>
  </si>
  <si>
    <t>箇所</t>
    <phoneticPr fontId="113"/>
  </si>
  <si>
    <t>【チューブ、ホース】</t>
  </si>
  <si>
    <t>(5)特記事項</t>
    <rPh sb="3" eb="7">
      <t>トッキジコウ</t>
    </rPh>
    <phoneticPr fontId="113"/>
  </si>
  <si>
    <t>２．１１．７　可搬式掃除機</t>
  </si>
  <si>
    <t>台</t>
    <phoneticPr fontId="113"/>
  </si>
  <si>
    <t>(3)主要項目（１台につき）</t>
    <rPh sb="9" eb="10">
      <t>ダイ</t>
    </rPh>
    <phoneticPr fontId="113"/>
  </si>
  <si>
    <t>ア 風量</t>
    <phoneticPr fontId="113"/>
  </si>
  <si>
    <t>イ 集じん器</t>
  </si>
  <si>
    <t>ウ その他付属品</t>
  </si>
  <si>
    <t>２．１１．８　予備品・消耗品</t>
  </si>
  <si>
    <t>２．１１．９　施設パンフレット</t>
  </si>
  <si>
    <t>一般向け</t>
  </si>
  <si>
    <t>小学生向け</t>
  </si>
  <si>
    <t>(2)部数</t>
  </si>
  <si>
    <t>２．１１．１０　説明用映像ビデオ</t>
  </si>
  <si>
    <t>(1)枚数</t>
    <rPh sb="3" eb="5">
      <t>マイスウ</t>
    </rPh>
    <phoneticPr fontId="113"/>
  </si>
  <si>
    <t>一般向け</t>
    <rPh sb="0" eb="3">
      <t>イッパンム</t>
    </rPh>
    <phoneticPr fontId="113"/>
  </si>
  <si>
    <t>小学生向け</t>
    <rPh sb="0" eb="3">
      <t>ショウガクセイ</t>
    </rPh>
    <rPh sb="3" eb="4">
      <t>ム</t>
    </rPh>
    <phoneticPr fontId="113"/>
  </si>
  <si>
    <t>(2)メディア</t>
  </si>
  <si>
    <t>第３章　電気計装設備工事仕様</t>
    <rPh sb="0" eb="1">
      <t>ダイ</t>
    </rPh>
    <rPh sb="2" eb="3">
      <t>ショウ</t>
    </rPh>
    <rPh sb="4" eb="6">
      <t>デンキ</t>
    </rPh>
    <rPh sb="6" eb="8">
      <t>ケイソウ</t>
    </rPh>
    <rPh sb="8" eb="10">
      <t>セツビ</t>
    </rPh>
    <rPh sb="10" eb="12">
      <t>コウジ</t>
    </rPh>
    <rPh sb="12" eb="14">
      <t>シヨウ</t>
    </rPh>
    <phoneticPr fontId="113"/>
  </si>
  <si>
    <t>３．１　電気設備</t>
    <phoneticPr fontId="113"/>
  </si>
  <si>
    <t>３．１．１　計画概要</t>
    <rPh sb="6" eb="10">
      <t>ケイカクガイヨウ</t>
    </rPh>
    <phoneticPr fontId="113"/>
  </si>
  <si>
    <t>３．１．２　電気方式</t>
  </si>
  <si>
    <t>(1)受電電圧</t>
  </si>
  <si>
    <t>(2)配電種別</t>
  </si>
  <si>
    <t>(3)配電方式及び電圧</t>
  </si>
  <si>
    <t>ア 高圧配電</t>
  </si>
  <si>
    <t>イ プラント動力</t>
  </si>
  <si>
    <t>ウ 建築動力</t>
  </si>
  <si>
    <t>エ 保安用動力</t>
  </si>
  <si>
    <t>オ 照明、計装</t>
  </si>
  <si>
    <t>カ 操作回路</t>
  </si>
  <si>
    <t>キ 直流電源装置</t>
  </si>
  <si>
    <t xml:space="preserve">ク 電子計算機電源　 </t>
  </si>
  <si>
    <t>３．１．３　高圧受配変電設備</t>
    <rPh sb="9" eb="10">
      <t>ハイ</t>
    </rPh>
    <phoneticPr fontId="113"/>
  </si>
  <si>
    <t>(1)高圧引込盤</t>
    <rPh sb="3" eb="7">
      <t>コウアツヒキコミ</t>
    </rPh>
    <rPh sb="7" eb="8">
      <t>バン</t>
    </rPh>
    <phoneticPr fontId="113"/>
  </si>
  <si>
    <t>ア 形式</t>
  </si>
  <si>
    <t>イ 数量</t>
  </si>
  <si>
    <t>ウ 主要機器</t>
  </si>
  <si>
    <t>（ア）真空遮断器</t>
  </si>
  <si>
    <t>（イ）計器用変圧器</t>
  </si>
  <si>
    <t>（ウ）計器用変流器</t>
  </si>
  <si>
    <t>（エ）保護継電器類、電圧計、電流計等必要な計器　</t>
  </si>
  <si>
    <t>(2)高圧配電盤</t>
    <rPh sb="5" eb="8">
      <t>ハイデンバン</t>
    </rPh>
    <phoneticPr fontId="113"/>
  </si>
  <si>
    <t>ウ 主要機器</t>
    <rPh sb="4" eb="6">
      <t>キキ</t>
    </rPh>
    <phoneticPr fontId="113"/>
  </si>
  <si>
    <t>（エ）保護継電器類、電圧計、電流計等必要な計器</t>
  </si>
  <si>
    <t>エ 盤構成</t>
    <rPh sb="2" eb="3">
      <t>バン</t>
    </rPh>
    <rPh sb="3" eb="5">
      <t>コウセイ</t>
    </rPh>
    <phoneticPr fontId="113"/>
  </si>
  <si>
    <t>（ア）プラント動力盤</t>
  </si>
  <si>
    <t>（イ）建築動力盤</t>
  </si>
  <si>
    <t>（ウ）進相コンデンサ盤</t>
  </si>
  <si>
    <t>（エ）その他必要な盤</t>
  </si>
  <si>
    <t>オ 特記事項</t>
  </si>
  <si>
    <t>(3)進相コンデンサ盤</t>
    <rPh sb="3" eb="5">
      <t>シンソウ</t>
    </rPh>
    <rPh sb="10" eb="11">
      <t>バン</t>
    </rPh>
    <phoneticPr fontId="113"/>
  </si>
  <si>
    <t>ウ 主要項目</t>
  </si>
  <si>
    <t>（ア）使用電圧</t>
    <rPh sb="3" eb="5">
      <t>シヨウ</t>
    </rPh>
    <rPh sb="5" eb="7">
      <t>デンアツ</t>
    </rPh>
    <phoneticPr fontId="113"/>
  </si>
  <si>
    <t>エ 主要機器</t>
    <rPh sb="2" eb="6">
      <t>シュヨウキキ</t>
    </rPh>
    <phoneticPr fontId="113"/>
  </si>
  <si>
    <t>（ア）開閉器</t>
  </si>
  <si>
    <t>（イ）放電抵抗</t>
  </si>
  <si>
    <t>（ウ）直列リアクトル</t>
  </si>
  <si>
    <t>（エ）進相コンデンサ</t>
  </si>
  <si>
    <t>（オ）その他</t>
  </si>
  <si>
    <t>(4)変圧器盤</t>
    <rPh sb="3" eb="7">
      <t>ヘンアツキバン</t>
    </rPh>
    <phoneticPr fontId="113"/>
  </si>
  <si>
    <t>（ア）変圧器</t>
  </si>
  <si>
    <t>（イ）付属品</t>
  </si>
  <si>
    <t>エ 盤(負荷)構成</t>
  </si>
  <si>
    <t>（ア）プラント動力用変圧器</t>
  </si>
  <si>
    <t>①　形式</t>
    <phoneticPr fontId="113"/>
  </si>
  <si>
    <t>②　数量</t>
    <phoneticPr fontId="113"/>
  </si>
  <si>
    <t>（イ）建築動力用変圧器</t>
  </si>
  <si>
    <t>（ウ）電灯用変圧器</t>
  </si>
  <si>
    <t>（エ）その他必要な変圧器</t>
  </si>
  <si>
    <t>３．１．４　低圧配電設備</t>
  </si>
  <si>
    <t>(1)低圧動力主幹盤（プラント・建築）</t>
  </si>
  <si>
    <t>（ア）使用電圧</t>
  </si>
  <si>
    <t>エ 主要機器</t>
  </si>
  <si>
    <t>（ア）配線用遮断器(MCCB)</t>
  </si>
  <si>
    <t xml:space="preserve">（イ）表示灯(LED) </t>
  </si>
  <si>
    <t>（ウ）地絡保護装置</t>
  </si>
  <si>
    <t>（エ）零相変流器</t>
  </si>
  <si>
    <t>（オ）その他必要なもの</t>
  </si>
  <si>
    <t>(2)照明主幹盤</t>
  </si>
  <si>
    <t xml:space="preserve">（イ）補助変圧器(乾式モールド) </t>
  </si>
  <si>
    <t xml:space="preserve">（ウ）表示灯(LED) </t>
  </si>
  <si>
    <t>（エ）地絡保護装置</t>
  </si>
  <si>
    <t>（オ）零相変流器</t>
  </si>
  <si>
    <t>（カ）その他必要なもの</t>
  </si>
  <si>
    <t>３．１．５　動力配電設備</t>
    <rPh sb="8" eb="10">
      <t>ハイデン</t>
    </rPh>
    <phoneticPr fontId="113"/>
  </si>
  <si>
    <t>(1)一般事項</t>
    <rPh sb="3" eb="7">
      <t>イッパンジコウ</t>
    </rPh>
    <phoneticPr fontId="113"/>
  </si>
  <si>
    <t>(2)低圧動力制御盤</t>
  </si>
  <si>
    <t>ウ 主要機器（収納機器１ユニットにつき）</t>
  </si>
  <si>
    <t xml:space="preserve">（ア）配線用遮断器(ﾄﾘｯﾌﾟ警報接点付) </t>
  </si>
  <si>
    <t xml:space="preserve">（イ）電磁接触器(ﾓｰﾀ負荷の場合) </t>
  </si>
  <si>
    <t xml:space="preserve">（ウ）サーマルリレー(ﾓｰﾀ負荷の場合) </t>
  </si>
  <si>
    <t xml:space="preserve">（エ）補助継電器(必要なユニット) </t>
  </si>
  <si>
    <t xml:space="preserve">（オ）運転、警報表示灯(ﾓｰﾀ負荷の場合) </t>
  </si>
  <si>
    <t>エ 特記事項</t>
  </si>
  <si>
    <t>(3)現場制御盤</t>
  </si>
  <si>
    <t>（ア）使用箇所</t>
  </si>
  <si>
    <t>(4)現場操作盤</t>
  </si>
  <si>
    <t xml:space="preserve">（ア）電流計(広角、赤針付) </t>
  </si>
  <si>
    <t>（イ）操作スイッチ</t>
  </si>
  <si>
    <t>（ウ）運転表示灯</t>
  </si>
  <si>
    <t>（エ）その他必要なもの</t>
  </si>
  <si>
    <t>(5)電動機</t>
  </si>
  <si>
    <t>（ア）定格電圧</t>
  </si>
  <si>
    <t>（イ）絶縁種別</t>
  </si>
  <si>
    <t>（ウ）適用規格</t>
  </si>
  <si>
    <t>３．１．６　無停電電源装置</t>
  </si>
  <si>
    <t>(2)数量</t>
    <rPh sb="3" eb="5">
      <t>スウリョウ</t>
    </rPh>
    <phoneticPr fontId="113"/>
  </si>
  <si>
    <t>(3)主要項目</t>
    <rPh sb="3" eb="7">
      <t>シュヨウコウモク</t>
    </rPh>
    <phoneticPr fontId="113"/>
  </si>
  <si>
    <t>イ 蓄電池</t>
    <rPh sb="2" eb="5">
      <t>チクデンチ</t>
    </rPh>
    <phoneticPr fontId="113"/>
  </si>
  <si>
    <t>ウ 充電装置</t>
    <rPh sb="2" eb="4">
      <t>ジュウデン</t>
    </rPh>
    <rPh sb="4" eb="6">
      <t>ソウチ</t>
    </rPh>
    <phoneticPr fontId="113"/>
  </si>
  <si>
    <t>(4)主要機器</t>
    <rPh sb="3" eb="7">
      <t>シュヨウキキ</t>
    </rPh>
    <phoneticPr fontId="113"/>
  </si>
  <si>
    <t>ア 充電器</t>
  </si>
  <si>
    <t>イ 蓄電池</t>
  </si>
  <si>
    <t>ウ インバータ</t>
  </si>
  <si>
    <t>エ 自動無瞬断切替装置</t>
  </si>
  <si>
    <t>オ その他必要なもの</t>
  </si>
  <si>
    <t>ア</t>
    <phoneticPr fontId="113"/>
  </si>
  <si>
    <t>（ア）計量機</t>
  </si>
  <si>
    <t>（イ）シーケンス制御回路</t>
  </si>
  <si>
    <t>（ウ）中央操作表示灯</t>
  </si>
  <si>
    <t>（エ）電気室表示灯</t>
  </si>
  <si>
    <t>（オ）その他必要な負荷</t>
  </si>
  <si>
    <t>３．１．７　直流電源設備</t>
    <rPh sb="6" eb="12">
      <t>チョクリュウデンゲンセツビ</t>
    </rPh>
    <phoneticPr fontId="113"/>
  </si>
  <si>
    <t>(2)変換方式</t>
  </si>
  <si>
    <t>(4)主要項目</t>
  </si>
  <si>
    <t>ウ 充電装置</t>
  </si>
  <si>
    <t>エ 交流入力</t>
  </si>
  <si>
    <t>オ 直流出力</t>
  </si>
  <si>
    <t xml:space="preserve">ア </t>
  </si>
  <si>
    <t xml:space="preserve">イ </t>
  </si>
  <si>
    <t>（ア）高圧遮断器操作</t>
  </si>
  <si>
    <t>（イ）高圧受電盤、高圧配電盤の制御電源及び表示灯</t>
  </si>
  <si>
    <t>（ウ）監視表示灯電源</t>
  </si>
  <si>
    <t>３．１．８　非常用発電機</t>
  </si>
  <si>
    <t>【ディーゼル発電機】</t>
  </si>
  <si>
    <t>kVA</t>
    <phoneticPr fontId="113"/>
  </si>
  <si>
    <t>イ 燃料種別</t>
    <rPh sb="2" eb="4">
      <t>ネンリョウ</t>
    </rPh>
    <rPh sb="4" eb="6">
      <t>シュベツ</t>
    </rPh>
    <phoneticPr fontId="113"/>
  </si>
  <si>
    <t>(4)対象負荷設備</t>
    <rPh sb="3" eb="5">
      <t>タイショウ</t>
    </rPh>
    <rPh sb="5" eb="7">
      <t>フカ</t>
    </rPh>
    <rPh sb="7" eb="9">
      <t>セツビ</t>
    </rPh>
    <phoneticPr fontId="113"/>
  </si>
  <si>
    <t>ア 計量機及び計量データ処理設備</t>
  </si>
  <si>
    <t>イ 中央監視設備</t>
  </si>
  <si>
    <t>ウ プラットホーム出入口扉</t>
  </si>
  <si>
    <t>エ 非常用照明設備</t>
  </si>
  <si>
    <t>オ 非常用電源設備　他　</t>
  </si>
  <si>
    <t>３．１．９　盤の構造</t>
  </si>
  <si>
    <t>３．１．１０　補修用電源</t>
  </si>
  <si>
    <t>３．１．１１　電気配線工事</t>
  </si>
  <si>
    <t>３．２　計装設備</t>
  </si>
  <si>
    <t>３．２．１　計画概要</t>
  </si>
  <si>
    <t>３．２．２　計装制御計画</t>
  </si>
  <si>
    <t>(1)計装・制御方針</t>
    <rPh sb="3" eb="5">
      <t>ケイソウ</t>
    </rPh>
    <rPh sb="6" eb="8">
      <t>セイギョ</t>
    </rPh>
    <rPh sb="8" eb="10">
      <t>ホウシン</t>
    </rPh>
    <phoneticPr fontId="113"/>
  </si>
  <si>
    <t>ア 制御系</t>
    <rPh sb="2" eb="5">
      <t>セイギョケイ</t>
    </rPh>
    <phoneticPr fontId="113"/>
  </si>
  <si>
    <t>（ク）</t>
  </si>
  <si>
    <t>（ケ）</t>
  </si>
  <si>
    <t>（コ）</t>
  </si>
  <si>
    <t>イ 手動介入</t>
    <rPh sb="2" eb="6">
      <t>シュドウカイニュウ</t>
    </rPh>
    <phoneticPr fontId="113"/>
  </si>
  <si>
    <t>(2)一般事項</t>
    <rPh sb="3" eb="7">
      <t>イッパンジコウ</t>
    </rPh>
    <phoneticPr fontId="113"/>
  </si>
  <si>
    <t>(3)監視項目</t>
    <rPh sb="3" eb="7">
      <t>カンシコウモク</t>
    </rPh>
    <phoneticPr fontId="113"/>
  </si>
  <si>
    <t>ア 煙検知、温度検知、炎検知、ガス検知、火災検知の表示、監視</t>
  </si>
  <si>
    <t>イ レベル、温度、圧力等プロセスデータの表示、監視</t>
  </si>
  <si>
    <t>ウ 主要機器の運転状態の表示</t>
  </si>
  <si>
    <t>エ 受変電設備運転状態の表示、監視</t>
  </si>
  <si>
    <t>オ 電力デマンド監視</t>
  </si>
  <si>
    <t>カ 各種電動機電流値の監視</t>
  </si>
  <si>
    <t>キ 機器及び制御系統の異常の監視</t>
  </si>
  <si>
    <t>ク その他運転に必要なもの</t>
  </si>
  <si>
    <t>(4)自動制御機能</t>
  </si>
  <si>
    <t>ア 動力機器制御</t>
  </si>
  <si>
    <t>イ 給排水関係運転制御</t>
  </si>
  <si>
    <t>ウ 車両管制制御</t>
  </si>
  <si>
    <t>エ 建築設備関係運転制御</t>
  </si>
  <si>
    <t>(5)データ処理機能</t>
  </si>
  <si>
    <t>ア 搬入データ</t>
  </si>
  <si>
    <t>イ 搬出データ</t>
  </si>
  <si>
    <t>ウ 受電、電力管理データ</t>
  </si>
  <si>
    <t>エ 各種プロセスデータ</t>
  </si>
  <si>
    <t>オ ユーティリティ使用量等のデータ</t>
  </si>
  <si>
    <t>カ 各機器の稼働状況のデータ</t>
  </si>
  <si>
    <t>キ アラーム発生記録</t>
  </si>
  <si>
    <t>ク その他必要なデータ</t>
  </si>
  <si>
    <t>(6)計装リスト</t>
  </si>
  <si>
    <t>３．２．３　計装機器</t>
  </si>
  <si>
    <t>(1)一般計装センサー</t>
  </si>
  <si>
    <t>ア 重量センサー等</t>
  </si>
  <si>
    <t>イ 煙検知、温度検知、炎検知、ガス検知、火災検知等</t>
  </si>
  <si>
    <t>ウ 電流、電圧、電力、電力量、力率等</t>
  </si>
  <si>
    <t>エ 水槽レベル等</t>
  </si>
  <si>
    <t>オ 温度、圧力センサー等</t>
  </si>
  <si>
    <t>カ 流量計、流速計等</t>
  </si>
  <si>
    <t>キ 開度計、回転数計等</t>
  </si>
  <si>
    <t>ク 感震器</t>
  </si>
  <si>
    <t>ケ その他必要なもの</t>
  </si>
  <si>
    <t>(2)ＩＴＶ装置</t>
  </si>
  <si>
    <t>表2-16　カメラ設置場所（工場棟）</t>
    <rPh sb="0" eb="1">
      <t>ヒョウ</t>
    </rPh>
    <rPh sb="9" eb="13">
      <t>セッチバショ</t>
    </rPh>
    <rPh sb="14" eb="17">
      <t>コウバトウ</t>
    </rPh>
    <phoneticPr fontId="113"/>
  </si>
  <si>
    <t>表2-17　カメラ設置場所（計量棟・屋外）</t>
    <rPh sb="0" eb="1">
      <t>ヒョウ</t>
    </rPh>
    <rPh sb="9" eb="13">
      <t>セッチバショ</t>
    </rPh>
    <rPh sb="14" eb="17">
      <t>ケイリョウトウ</t>
    </rPh>
    <rPh sb="18" eb="20">
      <t>オクガイ</t>
    </rPh>
    <phoneticPr fontId="113"/>
  </si>
  <si>
    <t>表2-18　モニタ設置場所（工場棟）</t>
    <rPh sb="0" eb="1">
      <t>ヒョウ</t>
    </rPh>
    <rPh sb="9" eb="13">
      <t>セッチバショ</t>
    </rPh>
    <rPh sb="14" eb="17">
      <t>コウバトウ</t>
    </rPh>
    <phoneticPr fontId="113"/>
  </si>
  <si>
    <t>表2-19　モニタ設置場所（計量棟）</t>
    <rPh sb="0" eb="1">
      <t>ヒョウ</t>
    </rPh>
    <rPh sb="9" eb="13">
      <t>セッチバショ</t>
    </rPh>
    <rPh sb="14" eb="17">
      <t>ケイリョウトウ</t>
    </rPh>
    <phoneticPr fontId="113"/>
  </si>
  <si>
    <t>表2-20　モニタ設置場所（岩手中部クリーンセンター）</t>
    <rPh sb="0" eb="1">
      <t>ヒョウ</t>
    </rPh>
    <rPh sb="9" eb="13">
      <t>セッチバショ</t>
    </rPh>
    <rPh sb="14" eb="26">
      <t>イワテチュウブcc</t>
    </rPh>
    <phoneticPr fontId="113"/>
  </si>
  <si>
    <t>３．２．４　中央監視操作装置</t>
    <rPh sb="8" eb="10">
      <t>カンシ</t>
    </rPh>
    <rPh sb="10" eb="12">
      <t>ソウサ</t>
    </rPh>
    <phoneticPr fontId="113"/>
  </si>
  <si>
    <t>(1)中央監視盤</t>
    <rPh sb="7" eb="8">
      <t>バン</t>
    </rPh>
    <phoneticPr fontId="113"/>
  </si>
  <si>
    <t>(2)オペレータコンソール（機械設備、電気設備）</t>
    <rPh sb="14" eb="18">
      <t>キカイセツビ</t>
    </rPh>
    <rPh sb="19" eb="23">
      <t>デンキセツビ</t>
    </rPh>
    <phoneticPr fontId="113"/>
  </si>
  <si>
    <t>(3)建築設備関係運転制御装置</t>
    <phoneticPr fontId="113"/>
  </si>
  <si>
    <t>３．２．５　データ処理装置</t>
  </si>
  <si>
    <t>(1)データロガ</t>
  </si>
  <si>
    <t>(2)汎用プリンタ</t>
    <rPh sb="3" eb="5">
      <t>ハンヨウ</t>
    </rPh>
    <phoneticPr fontId="113"/>
  </si>
  <si>
    <t>３．２．６　ローカル制御装置</t>
  </si>
  <si>
    <t>(1) ごみ計量機データ処理装置</t>
  </si>
  <si>
    <t>３．２．７　その他制御装置</t>
  </si>
  <si>
    <t>第４章　土木・建築工事仕様</t>
    <phoneticPr fontId="113"/>
  </si>
  <si>
    <t>４．１　計画基本事項</t>
    <phoneticPr fontId="113"/>
  </si>
  <si>
    <t>４．１．１　計画概要</t>
    <phoneticPr fontId="113"/>
  </si>
  <si>
    <t>(1)工事範囲</t>
    <phoneticPr fontId="113"/>
  </si>
  <si>
    <t>ア 工場棟建設工事</t>
  </si>
  <si>
    <t>イ 計量棟建設工事</t>
  </si>
  <si>
    <t>ウ 駐車場整備工事</t>
  </si>
  <si>
    <t>エ 構内道路整備工事</t>
  </si>
  <si>
    <t>オ 門、囲障設置工事</t>
  </si>
  <si>
    <t>カ 構内照明設置工事</t>
  </si>
  <si>
    <t>キ 構内排水設備設置工事</t>
  </si>
  <si>
    <t>ク 植栽、芝張整備工事</t>
  </si>
  <si>
    <t>ケ その他関連するもの</t>
  </si>
  <si>
    <t>(2)測量及び地質調査（必要に応じて）</t>
  </si>
  <si>
    <t>(3)掘削工事</t>
    <rPh sb="3" eb="7">
      <t>クッサクコウジ</t>
    </rPh>
    <phoneticPr fontId="113"/>
  </si>
  <si>
    <t>４．２　建築工事</t>
  </si>
  <si>
    <t>４．２．１　計画概要</t>
    <rPh sb="6" eb="10">
      <t>ケイカクガイヨウ</t>
    </rPh>
    <phoneticPr fontId="113"/>
  </si>
  <si>
    <t>表2-21　施設見学者</t>
    <rPh sb="0" eb="1">
      <t>ヒョウ</t>
    </rPh>
    <rPh sb="6" eb="11">
      <t>シセツケンガクシャ</t>
    </rPh>
    <phoneticPr fontId="113"/>
  </si>
  <si>
    <t>４．２．２　全体平面計画</t>
    <rPh sb="6" eb="12">
      <t>ゼンタイヘイメンケイカク</t>
    </rPh>
    <phoneticPr fontId="113"/>
  </si>
  <si>
    <t>表2-22　主要居室</t>
    <rPh sb="0" eb="1">
      <t>ヒョウ</t>
    </rPh>
    <rPh sb="6" eb="8">
      <t>シュヨウ</t>
    </rPh>
    <rPh sb="8" eb="10">
      <t>キョシツ</t>
    </rPh>
    <phoneticPr fontId="113"/>
  </si>
  <si>
    <t>４．２．３　工場棟管理諸室計画</t>
    <rPh sb="6" eb="9">
      <t>コウバトウ</t>
    </rPh>
    <rPh sb="9" eb="11">
      <t>カンリ</t>
    </rPh>
    <rPh sb="11" eb="12">
      <t>ショ</t>
    </rPh>
    <rPh sb="12" eb="13">
      <t>シツ</t>
    </rPh>
    <rPh sb="13" eb="15">
      <t>ケイカク</t>
    </rPh>
    <phoneticPr fontId="113"/>
  </si>
  <si>
    <t>(1)作業員控室兼プラットホーム監視室</t>
    <rPh sb="3" eb="6">
      <t>サギョウイン</t>
    </rPh>
    <rPh sb="6" eb="8">
      <t>ヒカエシツ</t>
    </rPh>
    <rPh sb="8" eb="9">
      <t>ケン</t>
    </rPh>
    <rPh sb="16" eb="19">
      <t>カンシシツ</t>
    </rPh>
    <phoneticPr fontId="113"/>
  </si>
  <si>
    <t>(2)中央操作室</t>
    <rPh sb="3" eb="5">
      <t>チュウオウ</t>
    </rPh>
    <rPh sb="5" eb="8">
      <t>ソウサシツ</t>
    </rPh>
    <phoneticPr fontId="113"/>
  </si>
  <si>
    <t>(3)【事務室（SPC用）】</t>
    <phoneticPr fontId="113"/>
  </si>
  <si>
    <t>(4) 【会議室（SPC用）】</t>
    <phoneticPr fontId="113"/>
  </si>
  <si>
    <t>(5) 【休憩室（SPC用）】</t>
    <phoneticPr fontId="113"/>
  </si>
  <si>
    <t>(6) 【食堂（兼ミーティングルーム）（SPC用）】</t>
    <phoneticPr fontId="113"/>
  </si>
  <si>
    <t>(7) 【更衣室（SPC用）】</t>
    <phoneticPr fontId="113"/>
  </si>
  <si>
    <t>(8) 【洗濯・乾燥機室（SPC用）】</t>
    <phoneticPr fontId="113"/>
  </si>
  <si>
    <t>(9) 【浴室・脱衣室（SPC用）】</t>
    <phoneticPr fontId="113"/>
  </si>
  <si>
    <t>(10) 【倉庫（SPC用）】</t>
    <phoneticPr fontId="113"/>
  </si>
  <si>
    <t>(11) 【書庫（SPC用）】</t>
    <phoneticPr fontId="113"/>
  </si>
  <si>
    <t>(12)【廊下（SPC用）】</t>
    <rPh sb="5" eb="7">
      <t>ロウカ</t>
    </rPh>
    <rPh sb="11" eb="12">
      <t>ヨウ</t>
    </rPh>
    <phoneticPr fontId="113"/>
  </si>
  <si>
    <t>(13)【階段（SPC用）】</t>
    <rPh sb="5" eb="7">
      <t>カイダン</t>
    </rPh>
    <rPh sb="11" eb="12">
      <t>ヨウ</t>
    </rPh>
    <phoneticPr fontId="113"/>
  </si>
  <si>
    <t>(14)【エレベータ（SPC用）】</t>
    <rPh sb="14" eb="15">
      <t>ヨウ</t>
    </rPh>
    <phoneticPr fontId="113"/>
  </si>
  <si>
    <t>(15)【トイレ・洗面所（SPC用）】</t>
    <rPh sb="9" eb="12">
      <t>センメンジョ</t>
    </rPh>
    <rPh sb="16" eb="17">
      <t>ヨウ</t>
    </rPh>
    <phoneticPr fontId="113"/>
  </si>
  <si>
    <t>(16)玄関・ホール（見学・SPC兼用）</t>
    <rPh sb="4" eb="6">
      <t>ゲンカン</t>
    </rPh>
    <rPh sb="11" eb="13">
      <t>ケンガク</t>
    </rPh>
    <rPh sb="17" eb="18">
      <t>ケン</t>
    </rPh>
    <rPh sb="18" eb="19">
      <t>ヨウ</t>
    </rPh>
    <phoneticPr fontId="113"/>
  </si>
  <si>
    <t>(17)廊下（見学者用）</t>
    <rPh sb="4" eb="6">
      <t>ロウカ</t>
    </rPh>
    <rPh sb="7" eb="10">
      <t>ケンガクシャ</t>
    </rPh>
    <rPh sb="10" eb="11">
      <t>ヨウ</t>
    </rPh>
    <phoneticPr fontId="113"/>
  </si>
  <si>
    <t>(18)傾斜路（見学者用）</t>
    <rPh sb="4" eb="6">
      <t>ケイシャ</t>
    </rPh>
    <rPh sb="6" eb="7">
      <t>ロ</t>
    </rPh>
    <rPh sb="8" eb="11">
      <t>ケンガクシャ</t>
    </rPh>
    <rPh sb="11" eb="12">
      <t>ヨウ</t>
    </rPh>
    <phoneticPr fontId="113"/>
  </si>
  <si>
    <t>(19)階段室（見学者用）</t>
    <rPh sb="4" eb="6">
      <t>カイダン</t>
    </rPh>
    <rPh sb="6" eb="7">
      <t>シツ</t>
    </rPh>
    <rPh sb="8" eb="12">
      <t>ケンガクシャヨウ</t>
    </rPh>
    <phoneticPr fontId="113"/>
  </si>
  <si>
    <t>(20)エレベータ（見学者用）</t>
    <rPh sb="10" eb="14">
      <t>ケンガクシャヨウ</t>
    </rPh>
    <phoneticPr fontId="113"/>
  </si>
  <si>
    <t>(21)トイレ・洗面所（見学者用）</t>
    <rPh sb="8" eb="11">
      <t>センメンショ</t>
    </rPh>
    <rPh sb="12" eb="16">
      <t>ケンガクシャヨウ</t>
    </rPh>
    <phoneticPr fontId="113"/>
  </si>
  <si>
    <t>(22)トイレ・洗面所（外部用）</t>
    <rPh sb="8" eb="11">
      <t>センメンショ</t>
    </rPh>
    <rPh sb="12" eb="15">
      <t>ガイブヨウ</t>
    </rPh>
    <phoneticPr fontId="113"/>
  </si>
  <si>
    <t>４．２．４　工場棟機械諸室計画</t>
  </si>
  <si>
    <t>(1)プラットホーム</t>
  </si>
  <si>
    <t>(2)受入ヤード</t>
    <rPh sb="3" eb="5">
      <t>ウケイレ</t>
    </rPh>
    <phoneticPr fontId="113"/>
  </si>
  <si>
    <t>(3)投入前ヤード</t>
    <rPh sb="3" eb="5">
      <t>トウニュウ</t>
    </rPh>
    <rPh sb="5" eb="6">
      <t>マエ</t>
    </rPh>
    <phoneticPr fontId="113"/>
  </si>
  <si>
    <t>(4)受入ホッパ室</t>
    <rPh sb="3" eb="5">
      <t>ウケイレ</t>
    </rPh>
    <rPh sb="8" eb="9">
      <t>シツ</t>
    </rPh>
    <phoneticPr fontId="113"/>
  </si>
  <si>
    <t>(5)破砕機室</t>
    <rPh sb="3" eb="7">
      <t>ハサイキシツ</t>
    </rPh>
    <phoneticPr fontId="113"/>
  </si>
  <si>
    <t>(6)選別設備室</t>
    <rPh sb="3" eb="5">
      <t>センベツ</t>
    </rPh>
    <rPh sb="5" eb="7">
      <t>セツビ</t>
    </rPh>
    <rPh sb="7" eb="8">
      <t>シツ</t>
    </rPh>
    <phoneticPr fontId="113"/>
  </si>
  <si>
    <t>(7)搬出設備室</t>
    <rPh sb="3" eb="5">
      <t>ハンシュツ</t>
    </rPh>
    <rPh sb="5" eb="8">
      <t>セツビシツ</t>
    </rPh>
    <phoneticPr fontId="113"/>
  </si>
  <si>
    <t>(8)空気圧縮機室・油圧装置室・排風機室・建築設備室など</t>
  </si>
  <si>
    <t>(9)電気室</t>
    <rPh sb="3" eb="6">
      <t>デンキシツ</t>
    </rPh>
    <phoneticPr fontId="113"/>
  </si>
  <si>
    <t>(10)排水設備室</t>
    <rPh sb="4" eb="8">
      <t>ハイスイセツビ</t>
    </rPh>
    <rPh sb="8" eb="9">
      <t>シツ</t>
    </rPh>
    <phoneticPr fontId="113"/>
  </si>
  <si>
    <t>(11)工作室</t>
    <rPh sb="4" eb="7">
      <t>コウサクシツ</t>
    </rPh>
    <phoneticPr fontId="113"/>
  </si>
  <si>
    <t>(12)前室</t>
    <rPh sb="4" eb="6">
      <t>マエシツ</t>
    </rPh>
    <phoneticPr fontId="113"/>
  </si>
  <si>
    <t>４．２．５　計量棟計画</t>
    <rPh sb="6" eb="9">
      <t>ケイリョウトウ</t>
    </rPh>
    <rPh sb="9" eb="11">
      <t>ケイカク</t>
    </rPh>
    <phoneticPr fontId="113"/>
  </si>
  <si>
    <t>(1)計量室</t>
    <rPh sb="3" eb="6">
      <t>ケイリョウシツ</t>
    </rPh>
    <phoneticPr fontId="113"/>
  </si>
  <si>
    <t>４．２．６　構造計画</t>
    <phoneticPr fontId="113"/>
  </si>
  <si>
    <t>(1)一般事項</t>
  </si>
  <si>
    <t>(2)基礎構造</t>
    <rPh sb="3" eb="5">
      <t>キソ</t>
    </rPh>
    <rPh sb="5" eb="7">
      <t>コウゾウ</t>
    </rPh>
    <phoneticPr fontId="113"/>
  </si>
  <si>
    <t>(3)躯体構造</t>
  </si>
  <si>
    <t>(4)屋根構造</t>
    <rPh sb="3" eb="5">
      <t>ヤネ</t>
    </rPh>
    <rPh sb="5" eb="7">
      <t>コウゾウ</t>
    </rPh>
    <phoneticPr fontId="113"/>
  </si>
  <si>
    <t>(5)床構造</t>
    <rPh sb="3" eb="6">
      <t>ユカコウゾウ</t>
    </rPh>
    <phoneticPr fontId="113"/>
  </si>
  <si>
    <t>４．２．７　一般仕上計画</t>
    <phoneticPr fontId="113"/>
  </si>
  <si>
    <t>(1)外部仕上</t>
  </si>
  <si>
    <t>表2-23　外部仕上（標準仕様）</t>
    <rPh sb="0" eb="1">
      <t>ヒョウ</t>
    </rPh>
    <rPh sb="6" eb="10">
      <t>ガイブシアゲ</t>
    </rPh>
    <rPh sb="11" eb="15">
      <t>ヒョウジュンシヨウ</t>
    </rPh>
    <phoneticPr fontId="113"/>
  </si>
  <si>
    <t>(2)内部仕上</t>
  </si>
  <si>
    <t>表2-24　工場棟・内部仕上（標準仕様）</t>
    <rPh sb="0" eb="1">
      <t>ヒョウ</t>
    </rPh>
    <rPh sb="6" eb="9">
      <t>コウバトウ</t>
    </rPh>
    <rPh sb="10" eb="14">
      <t>ナイブシアゲ</t>
    </rPh>
    <rPh sb="15" eb="19">
      <t>ヒョウジュンシヨウ</t>
    </rPh>
    <phoneticPr fontId="113"/>
  </si>
  <si>
    <t>表2-25　工場棟管理諸室・内部仕上（標準仕様）</t>
    <rPh sb="0" eb="1">
      <t>ヒョウ</t>
    </rPh>
    <rPh sb="6" eb="9">
      <t>コウバトウ</t>
    </rPh>
    <rPh sb="9" eb="11">
      <t>カンリ</t>
    </rPh>
    <rPh sb="11" eb="13">
      <t>ショシツ</t>
    </rPh>
    <rPh sb="14" eb="18">
      <t>ナイブシアゲ</t>
    </rPh>
    <rPh sb="19" eb="23">
      <t>ヒョウジュンシヨウ</t>
    </rPh>
    <phoneticPr fontId="113"/>
  </si>
  <si>
    <t>表2-26　計量棟・内部仕上（標準仕様）</t>
    <rPh sb="0" eb="1">
      <t>ヒョウ</t>
    </rPh>
    <phoneticPr fontId="113"/>
  </si>
  <si>
    <t>(3)内壁</t>
    <rPh sb="3" eb="5">
      <t>ウチカベ</t>
    </rPh>
    <phoneticPr fontId="113"/>
  </si>
  <si>
    <t>(4)建具</t>
    <rPh sb="3" eb="5">
      <t>タテグ</t>
    </rPh>
    <phoneticPr fontId="113"/>
  </si>
  <si>
    <t>４．３　土木工事及び外構工事</t>
  </si>
  <si>
    <t>４．３．１　造成工事（防災調整池工事を含む）</t>
  </si>
  <si>
    <t>(1) 造成面積</t>
  </si>
  <si>
    <t>(2) 造成レベル</t>
  </si>
  <si>
    <t>(3) 法面の保護・仕上げ</t>
  </si>
  <si>
    <t>(4) 防災調整池</t>
  </si>
  <si>
    <t>４．３．２　外構工事</t>
    <rPh sb="6" eb="10">
      <t>ガイコウコウジ</t>
    </rPh>
    <phoneticPr fontId="113"/>
  </si>
  <si>
    <t>(1)構内道路・駐車場</t>
    <rPh sb="3" eb="7">
      <t>コウナイドウロ</t>
    </rPh>
    <rPh sb="8" eb="11">
      <t>チュウシャジョウ</t>
    </rPh>
    <phoneticPr fontId="113"/>
  </si>
  <si>
    <t>表2-27　構内道路及び駐車場の計画条件</t>
    <rPh sb="0" eb="1">
      <t>ヒョウ</t>
    </rPh>
    <rPh sb="6" eb="8">
      <t>コウナイ</t>
    </rPh>
    <rPh sb="8" eb="10">
      <t>ドウロ</t>
    </rPh>
    <rPh sb="10" eb="11">
      <t>オヨ</t>
    </rPh>
    <rPh sb="12" eb="15">
      <t>チュウシャジョウ</t>
    </rPh>
    <rPh sb="16" eb="18">
      <t>ケイカク</t>
    </rPh>
    <rPh sb="18" eb="20">
      <t>ジョウケン</t>
    </rPh>
    <phoneticPr fontId="113"/>
  </si>
  <si>
    <t>利用車両台数</t>
    <rPh sb="0" eb="2">
      <t>リヨウ</t>
    </rPh>
    <rPh sb="2" eb="4">
      <t>シャリョウ</t>
    </rPh>
    <rPh sb="4" eb="6">
      <t>ダイスウ</t>
    </rPh>
    <phoneticPr fontId="113"/>
  </si>
  <si>
    <t>メンテナンス車・搬出車（年間最大）：【　】</t>
    <phoneticPr fontId="113"/>
  </si>
  <si>
    <t>台／日</t>
    <phoneticPr fontId="113"/>
  </si>
  <si>
    <t>構内道路</t>
    <rPh sb="0" eb="2">
      <t>コウナイ</t>
    </rPh>
    <rPh sb="2" eb="4">
      <t>ドウロ</t>
    </rPh>
    <phoneticPr fontId="113"/>
  </si>
  <si>
    <t>一方通行：【6】ｍ以上
（車道幅員【4.5】ｍ以上×路肩【0.75】ｍ×2）
対面通行：【8】ｍ以上
（車道幅員【3.25】ｍ以上×路肩【0.75】ｍ×2）</t>
    <phoneticPr fontId="113"/>
  </si>
  <si>
    <t>駐車場</t>
    <rPh sb="0" eb="3">
      <t>チュウシャジョウ</t>
    </rPh>
    <phoneticPr fontId="113"/>
  </si>
  <si>
    <t>職員用：【　】台
駐車場内の通行帯幅員：一方通行【5】ｍ以上、
対面通行【6】ｍ以上</t>
    <phoneticPr fontId="113"/>
  </si>
  <si>
    <t>(2)雨水排水</t>
    <rPh sb="3" eb="7">
      <t>ウスイハイスイ</t>
    </rPh>
    <phoneticPr fontId="113"/>
  </si>
  <si>
    <t>(3)構内照明</t>
    <rPh sb="3" eb="7">
      <t>コウナイショウメイ</t>
    </rPh>
    <phoneticPr fontId="113"/>
  </si>
  <si>
    <t>(4)門扉・囲障</t>
    <rPh sb="3" eb="5">
      <t>モンピ</t>
    </rPh>
    <rPh sb="6" eb="8">
      <t>イショウ</t>
    </rPh>
    <phoneticPr fontId="113"/>
  </si>
  <si>
    <t>(5)植栽</t>
    <rPh sb="3" eb="5">
      <t>ショクサイ</t>
    </rPh>
    <phoneticPr fontId="113"/>
  </si>
  <si>
    <t>４．４　建築機械設備工事</t>
  </si>
  <si>
    <t>４．４．１　計画概要</t>
    <rPh sb="6" eb="10">
      <t>ケイカクガイヨウ</t>
    </rPh>
    <phoneticPr fontId="113"/>
  </si>
  <si>
    <t>４．４．２　空気調和設備工事</t>
  </si>
  <si>
    <t>ア 夏季</t>
    <rPh sb="2" eb="4">
      <t>カキ</t>
    </rPh>
    <phoneticPr fontId="113"/>
  </si>
  <si>
    <t>温度</t>
    <rPh sb="0" eb="2">
      <t>オンド</t>
    </rPh>
    <phoneticPr fontId="113"/>
  </si>
  <si>
    <t>湿度</t>
    <rPh sb="0" eb="2">
      <t>シツド</t>
    </rPh>
    <phoneticPr fontId="113"/>
  </si>
  <si>
    <t>イ 冬季</t>
    <rPh sb="2" eb="4">
      <t>トウキ</t>
    </rPh>
    <phoneticPr fontId="113"/>
  </si>
  <si>
    <t>４．４．３　換気設備工事</t>
  </si>
  <si>
    <t>表2-28　換気風量の条件（参考）</t>
    <rPh sb="0" eb="1">
      <t>ヒョウ</t>
    </rPh>
    <rPh sb="6" eb="8">
      <t>カンキ</t>
    </rPh>
    <rPh sb="8" eb="10">
      <t>フウリョウ</t>
    </rPh>
    <rPh sb="11" eb="13">
      <t>ジョウケン</t>
    </rPh>
    <rPh sb="14" eb="16">
      <t>サンコウ</t>
    </rPh>
    <phoneticPr fontId="113"/>
  </si>
  <si>
    <t>４．４．４　給排水衛生設備工事</t>
  </si>
  <si>
    <t>４．４．５　浄化槽設備工事</t>
  </si>
  <si>
    <t>(2) 放流基準</t>
  </si>
  <si>
    <t>BOD　【20】</t>
    <phoneticPr fontId="113"/>
  </si>
  <si>
    <t>mg/L以下</t>
    <phoneticPr fontId="113"/>
  </si>
  <si>
    <t>(3) 数量</t>
  </si>
  <si>
    <t>(4) 容量</t>
  </si>
  <si>
    <t>人槽</t>
    <phoneticPr fontId="113"/>
  </si>
  <si>
    <t>(5) 材質</t>
  </si>
  <si>
    <t>４．４．６　消火設備工事</t>
  </si>
  <si>
    <t>４．４．７　給湯設備工事</t>
  </si>
  <si>
    <t>４．４．８　エレベータ設備工事</t>
    <phoneticPr fontId="113"/>
  </si>
  <si>
    <t>４．５　建築電気設備工事</t>
  </si>
  <si>
    <t>４．５．１　計画概要</t>
    <rPh sb="6" eb="10">
      <t>ケイカクガイヨウ</t>
    </rPh>
    <phoneticPr fontId="113"/>
  </si>
  <si>
    <t>４．５．２　動力設備</t>
  </si>
  <si>
    <t>４．５．３　照明コンセント設備工事</t>
  </si>
  <si>
    <t>ア 材料</t>
  </si>
  <si>
    <t>配線</t>
  </si>
  <si>
    <t>【エコケーブル】</t>
  </si>
  <si>
    <t>配管</t>
  </si>
  <si>
    <t>【厚鋼・薄鋼電線管、ねじなし電線管、PF管、ライニング鋼管、波付硬質ポリエチレン管】</t>
  </si>
  <si>
    <t>イ 主要機器</t>
  </si>
  <si>
    <t>（ア）照明器具</t>
  </si>
  <si>
    <t>（イ）配線配管器具</t>
  </si>
  <si>
    <t>（ウ）その他必要な機器</t>
  </si>
  <si>
    <t>表2-29　照度設計基準（平均照度）</t>
    <rPh sb="0" eb="1">
      <t>ヒョウ</t>
    </rPh>
    <rPh sb="6" eb="8">
      <t>ショウド</t>
    </rPh>
    <rPh sb="8" eb="12">
      <t>セッケイキジュン</t>
    </rPh>
    <rPh sb="13" eb="15">
      <t>ヘイキン</t>
    </rPh>
    <rPh sb="15" eb="17">
      <t>ショウド</t>
    </rPh>
    <phoneticPr fontId="113"/>
  </si>
  <si>
    <t>４．５．４　その他工事</t>
  </si>
  <si>
    <t>(1)自動火災報知設備</t>
    <phoneticPr fontId="113"/>
  </si>
  <si>
    <t>ア 主受信機</t>
  </si>
  <si>
    <t>（ア）型式</t>
    <rPh sb="3" eb="5">
      <t>ケイシキ</t>
    </rPh>
    <phoneticPr fontId="113"/>
  </si>
  <si>
    <t>【R型】</t>
    <rPh sb="2" eb="3">
      <t>ガタ</t>
    </rPh>
    <phoneticPr fontId="113"/>
  </si>
  <si>
    <t>（イ）設置場所</t>
    <phoneticPr fontId="113"/>
  </si>
  <si>
    <t>イ 副受信機</t>
  </si>
  <si>
    <t>ウ 感知器</t>
  </si>
  <si>
    <t>【埋設型及び露出型】</t>
  </si>
  <si>
    <t>（イ）数量</t>
    <rPh sb="3" eb="5">
      <t>スウリョウ</t>
    </rPh>
    <phoneticPr fontId="113"/>
  </si>
  <si>
    <t>エ 非常電源</t>
  </si>
  <si>
    <t>オ 特記事項</t>
    <rPh sb="2" eb="6">
      <t>トッキジコウ</t>
    </rPh>
    <phoneticPr fontId="113"/>
  </si>
  <si>
    <t>(2)電話設備工事</t>
    <rPh sb="7" eb="9">
      <t>コウジ</t>
    </rPh>
    <phoneticPr fontId="113"/>
  </si>
  <si>
    <t>ア 外線用</t>
  </si>
  <si>
    <t>回線</t>
    <phoneticPr fontId="113"/>
  </si>
  <si>
    <t>イ 内線用</t>
  </si>
  <si>
    <t>ウ 光通信</t>
  </si>
  <si>
    <t>エ 構内電話</t>
  </si>
  <si>
    <t>（ア）型式</t>
  </si>
  <si>
    <t>【RBX】</t>
    <phoneticPr fontId="113"/>
  </si>
  <si>
    <t>方式</t>
    <phoneticPr fontId="113"/>
  </si>
  <si>
    <t>（イ）台数</t>
  </si>
  <si>
    <t>一般用</t>
    <rPh sb="0" eb="3">
      <t>イッパンヨウ</t>
    </rPh>
    <phoneticPr fontId="113"/>
  </si>
  <si>
    <t>停電用</t>
    <rPh sb="0" eb="2">
      <t>テイデン</t>
    </rPh>
    <rPh sb="2" eb="3">
      <t>ヨウ</t>
    </rPh>
    <phoneticPr fontId="113"/>
  </si>
  <si>
    <t>オ 配管配線工事</t>
  </si>
  <si>
    <t>カ 特記事項</t>
    <rPh sb="2" eb="6">
      <t>トッキジコウ</t>
    </rPh>
    <phoneticPr fontId="113"/>
  </si>
  <si>
    <t>(3)拡声放送設備工事</t>
    <rPh sb="9" eb="11">
      <t>コウジ</t>
    </rPh>
    <phoneticPr fontId="113"/>
  </si>
  <si>
    <t>ア 主要機器</t>
  </si>
  <si>
    <t>（ア）増幅器</t>
  </si>
  <si>
    <t>（イ）遠隔操作器</t>
  </si>
  <si>
    <t>（ウ）スピーカー</t>
  </si>
  <si>
    <t>（エ）その他必要な付属品</t>
  </si>
  <si>
    <t>イ 特記事項</t>
  </si>
  <si>
    <t>(4)インターホン設備</t>
  </si>
  <si>
    <t>ア 主要機器</t>
    <rPh sb="2" eb="6">
      <t>シュヨウキキ</t>
    </rPh>
    <phoneticPr fontId="113"/>
  </si>
  <si>
    <t>（ア）インターホン設備</t>
    <rPh sb="9" eb="11">
      <t>セツビ</t>
    </rPh>
    <phoneticPr fontId="113"/>
  </si>
  <si>
    <t>【建屋玄関】</t>
  </si>
  <si>
    <t>設置場所</t>
    <rPh sb="0" eb="4">
      <t>セッチバショ</t>
    </rPh>
    <phoneticPr fontId="113"/>
  </si>
  <si>
    <t>イ 特記事項</t>
    <rPh sb="2" eb="6">
      <t>トッキジコウ</t>
    </rPh>
    <phoneticPr fontId="113"/>
  </si>
  <si>
    <t>(5)テレビ受信設備</t>
  </si>
  <si>
    <t>ア アンテナ形式</t>
  </si>
  <si>
    <t>イ 受信</t>
  </si>
  <si>
    <t>ウ 数量</t>
  </si>
  <si>
    <t>エ 材質</t>
  </si>
  <si>
    <t>オ 主要機器</t>
  </si>
  <si>
    <t>（ア）UHFアンテナ</t>
  </si>
  <si>
    <t>（イ）配線、配管材料</t>
    <phoneticPr fontId="113"/>
  </si>
  <si>
    <t>（ウ）その他必要な付属品</t>
  </si>
  <si>
    <t>カ　特記事項</t>
  </si>
  <si>
    <t>(6)避雷設備（必要に応じて）</t>
    <rPh sb="8" eb="10">
      <t>ヒツヨウ</t>
    </rPh>
    <rPh sb="11" eb="12">
      <t>オウ</t>
    </rPh>
    <phoneticPr fontId="113"/>
  </si>
  <si>
    <t>イ 突針</t>
  </si>
  <si>
    <t>（ア）建物</t>
  </si>
  <si>
    <t>ウ 特記事項</t>
    <rPh sb="2" eb="6">
      <t>トッキジコウ</t>
    </rPh>
    <phoneticPr fontId="113"/>
  </si>
  <si>
    <t>(7)防犯警備設備</t>
    <rPh sb="3" eb="7">
      <t>ボウハンケイビ</t>
    </rPh>
    <rPh sb="7" eb="9">
      <t>セツビ</t>
    </rPh>
    <phoneticPr fontId="113"/>
  </si>
  <si>
    <t>(8)時計設備</t>
    <rPh sb="3" eb="5">
      <t>トケイ</t>
    </rPh>
    <rPh sb="5" eb="7">
      <t>セツビ</t>
    </rPh>
    <phoneticPr fontId="113"/>
  </si>
  <si>
    <t>(9)インターネット設備（LAN設備）及びサーバ設備</t>
  </si>
  <si>
    <t>(10)トイレ呼出表示装置</t>
  </si>
  <si>
    <t>(11)火災監視設備</t>
    <rPh sb="4" eb="6">
      <t>カサイ</t>
    </rPh>
    <rPh sb="6" eb="8">
      <t>カンシ</t>
    </rPh>
    <rPh sb="8" eb="10">
      <t>セツビ</t>
    </rPh>
    <phoneticPr fontId="113"/>
  </si>
  <si>
    <t>(12)その他</t>
    <rPh sb="6" eb="7">
      <t>タ</t>
    </rPh>
    <phoneticPr fontId="113"/>
  </si>
  <si>
    <t>第３編　運営・維持管理業務</t>
  </si>
  <si>
    <t>第１章　総則</t>
    <phoneticPr fontId="113"/>
  </si>
  <si>
    <t>１．１　運営・維持管理業務の基本事項</t>
    <rPh sb="14" eb="18">
      <t>キホンジコウ</t>
    </rPh>
    <phoneticPr fontId="113"/>
  </si>
  <si>
    <t>１．１．１　適用範囲</t>
    <rPh sb="6" eb="10">
      <t>テキヨウハンイ</t>
    </rPh>
    <phoneticPr fontId="113"/>
  </si>
  <si>
    <t>１．１．２　運営・維持管理業務の概要</t>
    <rPh sb="13" eb="15">
      <t>ギョウム</t>
    </rPh>
    <rPh sb="16" eb="18">
      <t>ガイヨウ</t>
    </rPh>
    <phoneticPr fontId="113"/>
  </si>
  <si>
    <t>(1) 運営・維持管理する施設</t>
  </si>
  <si>
    <t>ア 工場棟</t>
  </si>
  <si>
    <t>イ 計量棟</t>
    <phoneticPr fontId="113"/>
  </si>
  <si>
    <t>ウ 関連施設・外構施設</t>
  </si>
  <si>
    <t>(2) 本施設の基本計画</t>
    <rPh sb="10" eb="12">
      <t>ケイカク</t>
    </rPh>
    <phoneticPr fontId="113"/>
  </si>
  <si>
    <t>(3) 運営・維持管理業務期間</t>
  </si>
  <si>
    <t>１．１．３　一般事項</t>
    <rPh sb="6" eb="10">
      <t>イッパンジコウ</t>
    </rPh>
    <phoneticPr fontId="113"/>
  </si>
  <si>
    <t>(1) 本業務における対象施設</t>
  </si>
  <si>
    <t>(2) 計画処理量</t>
  </si>
  <si>
    <t>(3) 公害防止基準</t>
  </si>
  <si>
    <t>(4) 用役条件</t>
  </si>
  <si>
    <t>(5) 搬入出条件</t>
  </si>
  <si>
    <t>１．１．４　運営事業者の業務範囲</t>
    <rPh sb="14" eb="16">
      <t>ハンイ</t>
    </rPh>
    <phoneticPr fontId="113"/>
  </si>
  <si>
    <t>１．１．５　本組合の業務範囲</t>
    <rPh sb="6" eb="7">
      <t>ホン</t>
    </rPh>
    <rPh sb="12" eb="14">
      <t>ハンイ</t>
    </rPh>
    <phoneticPr fontId="113"/>
  </si>
  <si>
    <t>１．２　関係法令等の遵守</t>
    <rPh sb="4" eb="8">
      <t>カンケイホウレイ</t>
    </rPh>
    <rPh sb="8" eb="9">
      <t>トウ</t>
    </rPh>
    <rPh sb="10" eb="12">
      <t>ジュンシュ</t>
    </rPh>
    <phoneticPr fontId="113"/>
  </si>
  <si>
    <t>１．３　運営・維持管理業務の基本条件</t>
    <rPh sb="11" eb="13">
      <t>ギョウム</t>
    </rPh>
    <rPh sb="14" eb="18">
      <t>キホンジョウケン</t>
    </rPh>
    <phoneticPr fontId="113"/>
  </si>
  <si>
    <t>１．３．１　本要求水準書の遵守</t>
    <rPh sb="6" eb="7">
      <t>ホン</t>
    </rPh>
    <rPh sb="7" eb="12">
      <t>ヨウキュウスイジュンショ</t>
    </rPh>
    <rPh sb="13" eb="15">
      <t>ジュンシュ</t>
    </rPh>
    <phoneticPr fontId="113"/>
  </si>
  <si>
    <t>(1) 記載事項の補足等</t>
  </si>
  <si>
    <t>(2) 「（参考）」の取扱い</t>
  </si>
  <si>
    <t>(3) 契約金額の変更</t>
  </si>
  <si>
    <t>１．３．２　生活環境影響調査書の遵守</t>
  </si>
  <si>
    <t>１．３．３　疑義</t>
    <rPh sb="6" eb="8">
      <t>ギギ</t>
    </rPh>
    <phoneticPr fontId="113"/>
  </si>
  <si>
    <t>１．３．４　関係官公署等の指導</t>
    <rPh sb="6" eb="8">
      <t>カンケイ</t>
    </rPh>
    <rPh sb="8" eb="11">
      <t>カンコウショ</t>
    </rPh>
    <rPh sb="11" eb="12">
      <t>トウ</t>
    </rPh>
    <rPh sb="13" eb="15">
      <t>シドウ</t>
    </rPh>
    <phoneticPr fontId="113"/>
  </si>
  <si>
    <t>１．３．５　運営情報の公開</t>
    <rPh sb="6" eb="8">
      <t>ウンエイ</t>
    </rPh>
    <rPh sb="8" eb="10">
      <t>ジョウホウ</t>
    </rPh>
    <rPh sb="11" eb="13">
      <t>コウカイ</t>
    </rPh>
    <phoneticPr fontId="113"/>
  </si>
  <si>
    <t>１．３．６　本組合及び関係官公署への報告</t>
    <rPh sb="6" eb="7">
      <t>ホン</t>
    </rPh>
    <rPh sb="7" eb="9">
      <t>クミアイ</t>
    </rPh>
    <rPh sb="9" eb="10">
      <t>オヨ</t>
    </rPh>
    <rPh sb="11" eb="13">
      <t>カンケイ</t>
    </rPh>
    <rPh sb="13" eb="16">
      <t>カンコウショ</t>
    </rPh>
    <rPh sb="18" eb="20">
      <t>ホウコク</t>
    </rPh>
    <phoneticPr fontId="113"/>
  </si>
  <si>
    <t>１．３．７　基本性能の確保</t>
    <rPh sb="6" eb="8">
      <t>キホン</t>
    </rPh>
    <rPh sb="8" eb="10">
      <t>セイノウ</t>
    </rPh>
    <rPh sb="11" eb="13">
      <t>カクホ</t>
    </rPh>
    <phoneticPr fontId="113"/>
  </si>
  <si>
    <t>１．３．８　本施設の基本性能の維持</t>
    <rPh sb="6" eb="7">
      <t>ホン</t>
    </rPh>
    <rPh sb="7" eb="9">
      <t>シセツ</t>
    </rPh>
    <rPh sb="10" eb="12">
      <t>キホン</t>
    </rPh>
    <rPh sb="12" eb="14">
      <t>セイノウ</t>
    </rPh>
    <rPh sb="15" eb="17">
      <t>イジ</t>
    </rPh>
    <phoneticPr fontId="113"/>
  </si>
  <si>
    <t>１．３．９　車両等</t>
    <rPh sb="6" eb="8">
      <t>シャリョウ</t>
    </rPh>
    <rPh sb="8" eb="9">
      <t>ナド</t>
    </rPh>
    <phoneticPr fontId="113"/>
  </si>
  <si>
    <t>１．３．１０　災害発生時等の協力</t>
    <rPh sb="7" eb="9">
      <t>サイガイ</t>
    </rPh>
    <rPh sb="9" eb="11">
      <t>ハッセイ</t>
    </rPh>
    <rPh sb="11" eb="12">
      <t>ジ</t>
    </rPh>
    <rPh sb="12" eb="13">
      <t>ナド</t>
    </rPh>
    <rPh sb="14" eb="16">
      <t>キョウリョク</t>
    </rPh>
    <phoneticPr fontId="113"/>
  </si>
  <si>
    <t>１．３．１１　組織計画</t>
    <rPh sb="7" eb="9">
      <t>ソシキ</t>
    </rPh>
    <rPh sb="9" eb="11">
      <t>ケイカク</t>
    </rPh>
    <phoneticPr fontId="113"/>
  </si>
  <si>
    <t>１．３．１２　教育訓練</t>
  </si>
  <si>
    <t>１．３．１３　試運転期間中の運転管理</t>
  </si>
  <si>
    <t>１．４　運営モニタリング</t>
  </si>
  <si>
    <t>１．４．１　確認項目</t>
  </si>
  <si>
    <t>(1) ごみ処理状況の確認</t>
  </si>
  <si>
    <t>(2) ごみ質（測定結果）の確認（受入対象物、並びに副生成物及び資源物）</t>
  </si>
  <si>
    <t>(3) 各種用役の確認</t>
  </si>
  <si>
    <t>(4) 可燃物、不燃物、破砕鉄、破砕アルミ、処理不適物の発生量の確認</t>
  </si>
  <si>
    <t>(5) 点検、補修、更新状況の確認</t>
  </si>
  <si>
    <t>(6) 安全体制、緊急連絡等の体制の確認</t>
  </si>
  <si>
    <t>(7) 安全教育、避難訓練等の実施状況の確認</t>
  </si>
  <si>
    <t>(8) 事故記録と予防保全の周知状況の確認</t>
  </si>
  <si>
    <t>(9) 緊急時対応の評価及び実施状況の確認</t>
  </si>
  <si>
    <t>(10) 初期故障、各設備不具合事項への対応状況の確認</t>
  </si>
  <si>
    <t>(11) 公害防止基準等の基本性能への適合性の確認</t>
  </si>
  <si>
    <t>(12) 運転状況の確認</t>
  </si>
  <si>
    <t>(13) プラント施設の稼働状況の確認</t>
  </si>
  <si>
    <t>(14) 建築物及び建築設備（機械設備、電気設備）の稼働状況、維持管理状況の確認</t>
  </si>
  <si>
    <t>(15) 外構設備の保守状況、維持管理状況の確認</t>
  </si>
  <si>
    <t>(16) 財務状況の確認</t>
  </si>
  <si>
    <t>(17) その他、事業者提案に係る確認</t>
  </si>
  <si>
    <t>１．４．２　確認方法</t>
  </si>
  <si>
    <t>１．４．３　セルフモニタリング</t>
  </si>
  <si>
    <t>第２章　運営・維持管理業務の実施</t>
    <rPh sb="11" eb="13">
      <t>ギョウム</t>
    </rPh>
    <rPh sb="14" eb="16">
      <t>ジッシ</t>
    </rPh>
    <phoneticPr fontId="113"/>
  </si>
  <si>
    <t>２．１　施設運営の基本方針</t>
    <rPh sb="4" eb="6">
      <t>シセツ</t>
    </rPh>
    <rPh sb="6" eb="8">
      <t>ウンエイ</t>
    </rPh>
    <rPh sb="9" eb="11">
      <t>キホン</t>
    </rPh>
    <rPh sb="11" eb="13">
      <t>ホウシン</t>
    </rPh>
    <phoneticPr fontId="113"/>
  </si>
  <si>
    <t>２．２　業務実施体制</t>
    <rPh sb="4" eb="6">
      <t>ギョウム</t>
    </rPh>
    <rPh sb="6" eb="8">
      <t>ジッシ</t>
    </rPh>
    <rPh sb="8" eb="10">
      <t>タイセイ</t>
    </rPh>
    <phoneticPr fontId="113"/>
  </si>
  <si>
    <t>表3-1　必要有資格者（参考）</t>
    <rPh sb="0" eb="1">
      <t>ヒョウ</t>
    </rPh>
    <rPh sb="5" eb="7">
      <t>ヒツヨウ</t>
    </rPh>
    <rPh sb="7" eb="11">
      <t>ユウシカクシャ</t>
    </rPh>
    <rPh sb="12" eb="14">
      <t>サンコウ</t>
    </rPh>
    <phoneticPr fontId="113"/>
  </si>
  <si>
    <t>２．３　運営マニュアル及び運営計画書等の作成、改訂業務</t>
  </si>
  <si>
    <t>２．３．１　運営マニュアル及び運営計画書の作成、改訂</t>
  </si>
  <si>
    <t>ア 受付・計量マニュアル</t>
  </si>
  <si>
    <t>イ プラットホーム管理マニュアル</t>
  </si>
  <si>
    <t>ウ 緊急対応マニュアル</t>
  </si>
  <si>
    <t>エ その他必要なマニュアル</t>
    <rPh sb="4" eb="5">
      <t>タ</t>
    </rPh>
    <rPh sb="5" eb="7">
      <t>ヒツヨウ</t>
    </rPh>
    <phoneticPr fontId="113"/>
  </si>
  <si>
    <t>ア 長期運営計画書</t>
    <rPh sb="2" eb="6">
      <t>チョウキウンエイ</t>
    </rPh>
    <rPh sb="6" eb="9">
      <t>ケイカクショ</t>
    </rPh>
    <phoneticPr fontId="113"/>
  </si>
  <si>
    <t>（ア）運転計画書、運転管理マニュアル</t>
  </si>
  <si>
    <t>（イ）点検・検査計画書</t>
  </si>
  <si>
    <t>（ウ）補修計画書</t>
  </si>
  <si>
    <t>（エ）更新計画書</t>
  </si>
  <si>
    <t>（オ）調達計画書</t>
  </si>
  <si>
    <t>（カ）維持管理計画書 </t>
  </si>
  <si>
    <t>（キ）事業継続計画書</t>
  </si>
  <si>
    <t>（ク）長期保全計画　※必要な時期に作成 </t>
  </si>
  <si>
    <t>（ケ）その他必要な計画書</t>
  </si>
  <si>
    <t>イ 年間運営計画書</t>
    <rPh sb="2" eb="4">
      <t>ネンカン</t>
    </rPh>
    <rPh sb="4" eb="6">
      <t>ウンエイ</t>
    </rPh>
    <rPh sb="6" eb="8">
      <t>ケイカク</t>
    </rPh>
    <rPh sb="8" eb="9">
      <t>ショ</t>
    </rPh>
    <phoneticPr fontId="113"/>
  </si>
  <si>
    <t>（ア）プラント設備に係るもの</t>
    <rPh sb="7" eb="9">
      <t>セツビ</t>
    </rPh>
    <rPh sb="10" eb="11">
      <t>カカ</t>
    </rPh>
    <phoneticPr fontId="113"/>
  </si>
  <si>
    <t>① 運転計画書（月間含む）</t>
  </si>
  <si>
    <t>② 点検・検査計画書</t>
  </si>
  <si>
    <t>③ 補修計画書</t>
  </si>
  <si>
    <t>④ 更新計画書</t>
  </si>
  <si>
    <t>⑤ 調達計画書</t>
  </si>
  <si>
    <t>⑥ その他必要な計画書</t>
  </si>
  <si>
    <t>（イ）本施設全体に係るもの</t>
    <rPh sb="3" eb="6">
      <t>ホンシセツ</t>
    </rPh>
    <rPh sb="6" eb="8">
      <t>ゼンタイ</t>
    </rPh>
    <rPh sb="9" eb="10">
      <t>カカ</t>
    </rPh>
    <phoneticPr fontId="113"/>
  </si>
  <si>
    <t>① 維持管理計画書</t>
  </si>
  <si>
    <t>② 労働安全衛生管理計画書</t>
  </si>
  <si>
    <t>③ 作業環境管理計画書</t>
  </si>
  <si>
    <t>④ 防火管理計画書</t>
  </si>
  <si>
    <t>⑤ 防災管理計画書</t>
  </si>
  <si>
    <t>⑥ 施設警備・防犯計画書</t>
  </si>
  <si>
    <t>⑦ 清掃計画書</t>
  </si>
  <si>
    <t>⑧ 除雪計画書</t>
  </si>
  <si>
    <t>⑨ 運転教育計画書</t>
  </si>
  <si>
    <t>⑩ 環境保全計画書</t>
  </si>
  <si>
    <t>⑪ その他必要な計画書</t>
  </si>
  <si>
    <t>２．３．２　業務報告書の作成</t>
  </si>
  <si>
    <t>２．４　受付、計量、搬入業務</t>
    <rPh sb="10" eb="12">
      <t>ハンニュウ</t>
    </rPh>
    <phoneticPr fontId="113"/>
  </si>
  <si>
    <t>２．４．１　受付管理、計量及び計量データ管理</t>
  </si>
  <si>
    <t>２．４．２　ごみ処理手数料の収納等</t>
  </si>
  <si>
    <t>２．４．３　搬入管理</t>
  </si>
  <si>
    <t>２．５　運転管理業務</t>
  </si>
  <si>
    <t>２．５．１　運転管理業務に関する基本的事項</t>
  </si>
  <si>
    <t>(1)運転条件</t>
    <rPh sb="3" eb="7">
      <t>ウンテンジョウケン</t>
    </rPh>
    <phoneticPr fontId="113"/>
  </si>
  <si>
    <t>(2)物質収支</t>
    <rPh sb="3" eb="7">
      <t>ブッシツシュウシ</t>
    </rPh>
    <phoneticPr fontId="113"/>
  </si>
  <si>
    <t>(3)非常時の対応</t>
    <rPh sb="3" eb="6">
      <t>ヒジョウジ</t>
    </rPh>
    <rPh sb="7" eb="9">
      <t>タイオウ</t>
    </rPh>
    <phoneticPr fontId="113"/>
  </si>
  <si>
    <t>２．５．２　運転計画書、運転管理マニュアル等の作成</t>
    <rPh sb="21" eb="22">
      <t>ナド</t>
    </rPh>
    <phoneticPr fontId="113"/>
  </si>
  <si>
    <t>２．５．３　法定有資格者の配置</t>
  </si>
  <si>
    <t>２．５．４　適正処理、適正運転</t>
  </si>
  <si>
    <t>２．５．５　各種データの計測管理</t>
  </si>
  <si>
    <t>(1) 計測項目と計測頻度</t>
  </si>
  <si>
    <t>表3-2　計測項目及び計測頻度</t>
    <rPh sb="0" eb="1">
      <t>ヒョウ</t>
    </rPh>
    <rPh sb="5" eb="9">
      <t>ケイソクコウモク</t>
    </rPh>
    <rPh sb="9" eb="10">
      <t>オヨ</t>
    </rPh>
    <rPh sb="11" eb="13">
      <t>ケイソク</t>
    </rPh>
    <rPh sb="13" eb="15">
      <t>ヒンド</t>
    </rPh>
    <phoneticPr fontId="113"/>
  </si>
  <si>
    <t>(2)基準値超過時の対応</t>
    <rPh sb="3" eb="6">
      <t>キジュンチ</t>
    </rPh>
    <rPh sb="6" eb="9">
      <t>チョウカジ</t>
    </rPh>
    <rPh sb="10" eb="12">
      <t>タイオウ</t>
    </rPh>
    <phoneticPr fontId="113"/>
  </si>
  <si>
    <t>２．５．６　試運転期間中の教育訓練</t>
  </si>
  <si>
    <t>２．６　環境管理業務</t>
  </si>
  <si>
    <t>２．６．１　環境保全基準</t>
  </si>
  <si>
    <t>２．６．２　環境保全計画</t>
  </si>
  <si>
    <t>２．６．３　作業環境管理基準</t>
  </si>
  <si>
    <t>２．６．４　作業環境管理計画</t>
  </si>
  <si>
    <t>２．７　副生成物及び資源物に係る業務</t>
  </si>
  <si>
    <t>２．７．１　副生成物及び資源物の取扱い</t>
  </si>
  <si>
    <t>(1)破砕鉄、破砕アルミ等</t>
    <rPh sb="12" eb="13">
      <t>ナド</t>
    </rPh>
    <phoneticPr fontId="113"/>
  </si>
  <si>
    <t>(2) 埋立対象物（不燃物）</t>
    <rPh sb="12" eb="13">
      <t>ブツ</t>
    </rPh>
    <phoneticPr fontId="113"/>
  </si>
  <si>
    <t>(3) 焼却対象物（可燃物）</t>
    <rPh sb="12" eb="13">
      <t>ブツ</t>
    </rPh>
    <phoneticPr fontId="113"/>
  </si>
  <si>
    <t>(4) 処理不適物等</t>
    <rPh sb="9" eb="10">
      <t>トウ</t>
    </rPh>
    <phoneticPr fontId="113"/>
  </si>
  <si>
    <t>２．８　プラント設備の点検、検査、補修、更新業務</t>
  </si>
  <si>
    <t>２．８．１　機器履歴台帳の管理</t>
  </si>
  <si>
    <t>２．８．２　補修に関する考え方</t>
  </si>
  <si>
    <t>２．８．３　維持・補修計画書の作成</t>
    <rPh sb="6" eb="8">
      <t>イジ</t>
    </rPh>
    <phoneticPr fontId="113"/>
  </si>
  <si>
    <t>２．８．４　補修の実施</t>
  </si>
  <si>
    <t>表3-3　補修の範囲（参考）</t>
    <rPh sb="0" eb="1">
      <t>ヒョウ</t>
    </rPh>
    <rPh sb="5" eb="7">
      <t>ホシュウ</t>
    </rPh>
    <rPh sb="8" eb="10">
      <t>ハンイ</t>
    </rPh>
    <rPh sb="11" eb="13">
      <t>サンコウ</t>
    </rPh>
    <phoneticPr fontId="113"/>
  </si>
  <si>
    <t>２．８．５　臨機の措置</t>
  </si>
  <si>
    <t>２．８．６　点検、検査計画書の作成</t>
  </si>
  <si>
    <t>表3-4　法定点検項目（参考）</t>
    <rPh sb="0" eb="1">
      <t>ヒョウ</t>
    </rPh>
    <rPh sb="5" eb="7">
      <t>ホウテイ</t>
    </rPh>
    <rPh sb="7" eb="9">
      <t>テンケン</t>
    </rPh>
    <rPh sb="9" eb="11">
      <t>コウモク</t>
    </rPh>
    <rPh sb="12" eb="14">
      <t>サンコウ</t>
    </rPh>
    <phoneticPr fontId="113"/>
  </si>
  <si>
    <t>２．８．７　点検、検査の実施</t>
  </si>
  <si>
    <t>２．８．８　精密機能検査</t>
  </si>
  <si>
    <t>２．８．９　更新計画書の作成</t>
  </si>
  <si>
    <t>２．８．１０　更新の実施</t>
  </si>
  <si>
    <t>２．８．１１　改良保全</t>
  </si>
  <si>
    <t>２．８．１２　点検、検査、補修、更新等により発生する残材の取扱い</t>
  </si>
  <si>
    <t>２．９　用役管理業務</t>
  </si>
  <si>
    <t>２．９．１　用役の調達及び管理</t>
  </si>
  <si>
    <t>表3-5　ユーティリティの調達及び費用負担等の条件</t>
    <rPh sb="0" eb="1">
      <t>ヒョウ</t>
    </rPh>
    <rPh sb="13" eb="15">
      <t>チョウタツ</t>
    </rPh>
    <rPh sb="15" eb="16">
      <t>オヨ</t>
    </rPh>
    <rPh sb="17" eb="21">
      <t>ヒヨウフタン</t>
    </rPh>
    <rPh sb="21" eb="22">
      <t>トウ</t>
    </rPh>
    <rPh sb="23" eb="25">
      <t>ジョウケン</t>
    </rPh>
    <phoneticPr fontId="113"/>
  </si>
  <si>
    <t>２．１０　機器等の管理業務</t>
  </si>
  <si>
    <t>２．１０．１　消耗品、予備品の調達及び管理</t>
  </si>
  <si>
    <t>ア 本施設の見学者に配布するパンフレット</t>
  </si>
  <si>
    <t>（ア）運営準備期間（当初）</t>
  </si>
  <si>
    <t>（イ）運営期間中</t>
  </si>
  <si>
    <t>２．１０．２　工作機械、測定機器等の管理</t>
  </si>
  <si>
    <t>２．１０．３　工作機械、測定機器等の更新</t>
  </si>
  <si>
    <t>２．１１　建築物等の保守管理業務</t>
  </si>
  <si>
    <t>２．１１．１　建築物の保守管理</t>
  </si>
  <si>
    <t>２．１１．２　外構、植栽等の保守管理</t>
  </si>
  <si>
    <t>２．１１．３　警備、防犯</t>
  </si>
  <si>
    <t>２．１１．４　清掃</t>
  </si>
  <si>
    <t>ア 日常清掃：毎日1回程度行う清掃作業</t>
  </si>
  <si>
    <t>（ア）床清掃（タイル、塩ビシート、カーペット、畳等）</t>
  </si>
  <si>
    <t>（イ）トイレ清掃</t>
  </si>
  <si>
    <t>（ウ）その他の清掃</t>
  </si>
  <si>
    <t>イ 定期清掃：月1回程度</t>
  </si>
  <si>
    <t>（イ）見学窓洗浄</t>
  </si>
  <si>
    <t>（ウ）その他の清掃</t>
    <rPh sb="5" eb="6">
      <t>タ</t>
    </rPh>
    <rPh sb="7" eb="9">
      <t>セイソウ</t>
    </rPh>
    <phoneticPr fontId="113"/>
  </si>
  <si>
    <t>ウ 特別清掃①：特殊な部位の清掃を年1～3回程度行う清掃作業</t>
  </si>
  <si>
    <t>（ア）外壁窓ガラス洗浄</t>
  </si>
  <si>
    <t>（イ）外壁サッシ洗浄、シャッター清掃（シャッターを設ける場合）</t>
  </si>
  <si>
    <t>（ウ）ブラインド洗浄、照明器具清掃、吸込口及び吹出口清掃、ダクト内清掃</t>
  </si>
  <si>
    <t>（エ）排水溝清掃、マンホール清掃</t>
  </si>
  <si>
    <t>（オ）屋根、樋の清掃</t>
    <phoneticPr fontId="113"/>
  </si>
  <si>
    <t>（カ）空調設備の清掃</t>
    <rPh sb="3" eb="7">
      <t>クウチョウセツビ</t>
    </rPh>
    <rPh sb="8" eb="10">
      <t>セイソウ</t>
    </rPh>
    <phoneticPr fontId="113"/>
  </si>
  <si>
    <t>（キ）その他の清掃</t>
  </si>
  <si>
    <t>エ 特別清掃②：特殊な部位の清掃を数年に1回程度行う清掃作業</t>
  </si>
  <si>
    <t>（ア）機器、ダクト、梁等の上部清掃</t>
  </si>
  <si>
    <t>（イ）外壁の清掃</t>
  </si>
  <si>
    <t>２．１１．５　除雪</t>
  </si>
  <si>
    <t>２．１２　運営事務</t>
  </si>
  <si>
    <t>２．１２．１　労働安全衛生管理</t>
  </si>
  <si>
    <t>２．１２．２　連絡体制、防災管理、事故対応</t>
  </si>
  <si>
    <t>２．１２．３　防火管理</t>
  </si>
  <si>
    <t>２．１２．４　見学者対応及び必要機能の更新</t>
  </si>
  <si>
    <t>(1)見学者対応</t>
    <rPh sb="3" eb="6">
      <t>ケンガクシャ</t>
    </rPh>
    <rPh sb="6" eb="8">
      <t>タイオウ</t>
    </rPh>
    <phoneticPr fontId="113"/>
  </si>
  <si>
    <t>(2)必要機能の更新</t>
    <rPh sb="3" eb="5">
      <t>ヒツヨウ</t>
    </rPh>
    <rPh sb="5" eb="7">
      <t>キノウ</t>
    </rPh>
    <rPh sb="8" eb="10">
      <t>コウシン</t>
    </rPh>
    <phoneticPr fontId="113"/>
  </si>
  <si>
    <t>２．１２．５　住民への対応</t>
  </si>
  <si>
    <t>２．１２．６　協議の場の設置</t>
  </si>
  <si>
    <t>２．１２．７　環境報告書等の作成</t>
  </si>
  <si>
    <t>２．１２．８　保険への加入</t>
  </si>
  <si>
    <t>２．１２．９　運営開始前の許認可</t>
  </si>
  <si>
    <t>２．１２．１０　帳票類の管理</t>
  </si>
  <si>
    <t>２．１３　情報管理業務</t>
  </si>
  <si>
    <t>２．１３．１　運転記録報告</t>
  </si>
  <si>
    <t>２．１３．２　点検、検査報告</t>
  </si>
  <si>
    <t>２．１３．３　補修、更新報告</t>
  </si>
  <si>
    <t>２．１３．４　施設情報管理</t>
  </si>
  <si>
    <t>２．１３．５　その他管理記録報告</t>
  </si>
  <si>
    <t>２．１４　地域貢献事業</t>
  </si>
  <si>
    <t>２．１４．１　地域経済等への配慮</t>
  </si>
  <si>
    <t>第３章　事業期間終了時の取扱い</t>
  </si>
  <si>
    <t>３．１　事業期間終了時の機能検査</t>
  </si>
  <si>
    <t>３．２　事業期間終了後の運営方法の検討</t>
  </si>
  <si>
    <t>※提案がある場合はこちらの表に記載してください。</t>
    <rPh sb="1" eb="3">
      <t>テイアン</t>
    </rPh>
    <rPh sb="6" eb="8">
      <t>バアイ</t>
    </rPh>
    <rPh sb="13" eb="14">
      <t>ヒョウ</t>
    </rPh>
    <rPh sb="15" eb="17">
      <t>キサイ</t>
    </rPh>
    <phoneticPr fontId="121"/>
  </si>
  <si>
    <t>表2-16「カメラ設置場所（工場棟）リスト</t>
    <phoneticPr fontId="121"/>
  </si>
  <si>
    <t>記号</t>
  </si>
  <si>
    <t>設置場所</t>
  </si>
  <si>
    <t>台数</t>
  </si>
  <si>
    <t>種別</t>
  </si>
  <si>
    <t>レンズ形式</t>
  </si>
  <si>
    <t>ケース</t>
  </si>
  <si>
    <t>備考</t>
    <phoneticPr fontId="121"/>
  </si>
  <si>
    <t>備考</t>
  </si>
  <si>
    <t>a</t>
  </si>
  <si>
    <t>プラットホーム</t>
  </si>
  <si>
    <t>1式</t>
  </si>
  <si>
    <t>カラー</t>
  </si>
  <si>
    <t>電動ズーム</t>
  </si>
  <si>
    <t>防じん</t>
  </si>
  <si>
    <t>回転雲台,録画機能</t>
  </si>
  <si>
    <t>b</t>
  </si>
  <si>
    <t>各受入ヤード</t>
  </si>
  <si>
    <t>回転雲台、録画機能</t>
  </si>
  <si>
    <t>c</t>
  </si>
  <si>
    <t>各受入ホッパ</t>
  </si>
  <si>
    <t>回転雲台</t>
  </si>
  <si>
    <t>d</t>
  </si>
  <si>
    <t>各破砕機入口（内部）</t>
  </si>
  <si>
    <t>標準</t>
  </si>
  <si>
    <t>録画機能</t>
  </si>
  <si>
    <t>e</t>
  </si>
  <si>
    <t>各破砕機出口</t>
  </si>
  <si>
    <t>竪形高速回転式破砕機出口は必要に応じて</t>
  </si>
  <si>
    <t>f</t>
  </si>
  <si>
    <t>各搬送設備</t>
  </si>
  <si>
    <t>g</t>
  </si>
  <si>
    <t>磁力選別機</t>
  </si>
  <si>
    <t>1台</t>
  </si>
  <si>
    <t>h</t>
  </si>
  <si>
    <t>アルミ選別機</t>
  </si>
  <si>
    <t>i</t>
  </si>
  <si>
    <t>粒度選別機</t>
  </si>
  <si>
    <t>j</t>
  </si>
  <si>
    <t>貯留バンカ</t>
  </si>
  <si>
    <t>ライト</t>
  </si>
  <si>
    <t>k</t>
  </si>
  <si>
    <t>搬出設備室</t>
  </si>
  <si>
    <t>ｌ</t>
    <phoneticPr fontId="121"/>
  </si>
  <si>
    <t>玄関</t>
  </si>
  <si>
    <t>防水</t>
  </si>
  <si>
    <t>ワイパー</t>
  </si>
  <si>
    <t>m</t>
    <phoneticPr fontId="121"/>
  </si>
  <si>
    <t>その他必要な箇所</t>
  </si>
  <si>
    <t>設置場所による</t>
  </si>
  <si>
    <t>表2-17「カメラ設置場所（計量棟・屋外）リスト」</t>
    <phoneticPr fontId="121"/>
  </si>
  <si>
    <t>(ⅰ)</t>
  </si>
  <si>
    <t>計量機（入口）</t>
  </si>
  <si>
    <t>回転雲台,ワイパー</t>
  </si>
  <si>
    <t>(ⅱ)</t>
  </si>
  <si>
    <t>計量機（出口）</t>
  </si>
  <si>
    <t>(ⅲ)</t>
  </si>
  <si>
    <t>門扉(入口)</t>
  </si>
  <si>
    <t>(ⅳ)</t>
  </si>
  <si>
    <t>門扉(入口)～計量棟付近</t>
  </si>
  <si>
    <t>(ⅴ)</t>
  </si>
  <si>
    <t>構内道路</t>
  </si>
  <si>
    <t>(ⅵ)</t>
  </si>
  <si>
    <t>事業用地境界</t>
  </si>
  <si>
    <t>(ⅶ)</t>
  </si>
  <si>
    <t>その他必要な場所</t>
  </si>
  <si>
    <t>表2-18「モニタ設置場所（工場棟）リスト」</t>
    <phoneticPr fontId="121"/>
  </si>
  <si>
    <t>大きさ</t>
  </si>
  <si>
    <t>監視対象</t>
  </si>
  <si>
    <t>中央操作室</t>
  </si>
  <si>
    <t>分割表示型</t>
  </si>
  <si>
    <t>a～m</t>
    <phoneticPr fontId="121"/>
  </si>
  <si>
    <t>切替式、4分割表示可</t>
  </si>
  <si>
    <t>50ｲﾝﾁ以上</t>
  </si>
  <si>
    <t>(ⅰ)～(ⅶ)</t>
  </si>
  <si>
    <t>【　】台</t>
    <rPh sb="3" eb="4">
      <t>ダイ</t>
    </rPh>
    <phoneticPr fontId="121"/>
  </si>
  <si>
    <t>20ｲﾝﾁ以上</t>
  </si>
  <si>
    <t>4画面以上</t>
  </si>
  <si>
    <t>事務室（SPC）</t>
  </si>
  <si>
    <t>【　】ｲﾝﾁ以上</t>
  </si>
  <si>
    <t>切替式、4分割表示可能とする</t>
  </si>
  <si>
    <t>見学者ルート</t>
  </si>
  <si>
    <t>a～k,m</t>
    <phoneticPr fontId="121"/>
  </si>
  <si>
    <t>※ズーム及び回転雲台の操作は中央操作室及び本組合事務室から行えるよう計画すること。</t>
    <phoneticPr fontId="121"/>
  </si>
  <si>
    <t>表2-19「モニタ設置場所（計量棟）リスト」</t>
    <phoneticPr fontId="121"/>
  </si>
  <si>
    <t>計量棟</t>
  </si>
  <si>
    <t>【　】ｲﾝﾁ</t>
  </si>
  <si>
    <t>a,k</t>
    <phoneticPr fontId="121"/>
  </si>
  <si>
    <t>(ⅰ)～(ⅳ)</t>
  </si>
  <si>
    <t>表2-20「モニタ設置場所（岩手中部クリーンセンター）リスト」</t>
    <phoneticPr fontId="121"/>
  </si>
  <si>
    <t>事務室（本組合）</t>
  </si>
  <si>
    <t>表2-22　主要居室</t>
    <phoneticPr fontId="121"/>
  </si>
  <si>
    <t>№</t>
    <phoneticPr fontId="121"/>
  </si>
  <si>
    <t>諸室</t>
  </si>
  <si>
    <t>提案</t>
    <rPh sb="0" eb="2">
      <t>テイアン</t>
    </rPh>
    <phoneticPr fontId="10"/>
  </si>
  <si>
    <t>提案建築</t>
    <rPh sb="0" eb="2">
      <t>テイアン</t>
    </rPh>
    <phoneticPr fontId="10"/>
  </si>
  <si>
    <t>床面積</t>
    <rPh sb="0" eb="1">
      <t>ユカ</t>
    </rPh>
    <phoneticPr fontId="121"/>
  </si>
  <si>
    <t>床面積</t>
    <rPh sb="0" eb="3">
      <t>ユカメンセキ</t>
    </rPh>
    <phoneticPr fontId="10"/>
  </si>
  <si>
    <t>面積</t>
  </si>
  <si>
    <t>（㎡）</t>
    <phoneticPr fontId="10"/>
  </si>
  <si>
    <t>（㎡）</t>
  </si>
  <si>
    <t>*</t>
  </si>
  <si>
    <t>【　　】</t>
    <phoneticPr fontId="10"/>
  </si>
  <si>
    <t>【　　】</t>
    <phoneticPr fontId="121"/>
  </si>
  <si>
    <t>受入ヤード</t>
  </si>
  <si>
    <t>投入前ヤード</t>
  </si>
  <si>
    <t>受入ホッパ室</t>
  </si>
  <si>
    <t>破砕機室</t>
  </si>
  <si>
    <t>選別設備室</t>
  </si>
  <si>
    <t>空気圧縮機室・油圧装置室・排風機室・建築設備室など</t>
  </si>
  <si>
    <t>電気室</t>
  </si>
  <si>
    <t>排水設備室</t>
  </si>
  <si>
    <t>工作室</t>
  </si>
  <si>
    <t>前室（臭気、粉じんのある部屋に付設）</t>
  </si>
  <si>
    <t>作業員控室兼プラットホーム監視室（トイレ含む）</t>
  </si>
  <si>
    <t>【事務室（SPC用）】</t>
  </si>
  <si>
    <t>【会議室（SPC用）】</t>
  </si>
  <si>
    <t>【休憩室（SPC用･男女別）】</t>
  </si>
  <si>
    <t>【食堂兼ミーティングルーム（SPC用）】</t>
  </si>
  <si>
    <t>【更衣室（SPC用･男女別）】</t>
  </si>
  <si>
    <t>【洗濯・乾燥機室（SPC用）】</t>
  </si>
  <si>
    <t>【浴室・脱衣室（SPC用･男女別）】</t>
  </si>
  <si>
    <t>【倉庫（SPC用）】</t>
  </si>
  <si>
    <t>【書庫（SPC用）】</t>
  </si>
  <si>
    <t>【廊下・階段（SPC用）】</t>
  </si>
  <si>
    <t>【エレベータ室（SPC用）】</t>
  </si>
  <si>
    <t>【トイレ・洗面所（SPC用）】</t>
  </si>
  <si>
    <t>玄関（風除室）・ホール（SPC用･見学用）</t>
  </si>
  <si>
    <t>見学者通路・見学溜まり・傾斜路・階段（見学用）</t>
  </si>
  <si>
    <t>エレベータ室（見学用）</t>
  </si>
  <si>
    <t>トイレ・洗面所（見学用）</t>
  </si>
  <si>
    <t>トイレ・洗面所（外部用）</t>
  </si>
  <si>
    <t>その他必要な室（室毎に記入のこと）</t>
    <phoneticPr fontId="121"/>
  </si>
  <si>
    <t>建築面積</t>
    <rPh sb="0" eb="4">
      <t>ケンチクメンセキ</t>
    </rPh>
    <phoneticPr fontId="121"/>
  </si>
  <si>
    <t>延床面積</t>
    <rPh sb="0" eb="1">
      <t>ノ</t>
    </rPh>
    <rPh sb="1" eb="4">
      <t>ユカメンセキ</t>
    </rPh>
    <phoneticPr fontId="121"/>
  </si>
  <si>
    <t>表2-23 「外部仕上（標準仕様）」</t>
    <phoneticPr fontId="121"/>
  </si>
  <si>
    <t>部位・場所</t>
  </si>
  <si>
    <t>仕様・材質</t>
  </si>
  <si>
    <t>部位・場所</t>
    <phoneticPr fontId="121"/>
  </si>
  <si>
    <t>工場棟</t>
  </si>
  <si>
    <t>屋根</t>
  </si>
  <si>
    <t>デッキコンクリート＋アスファルト防水</t>
  </si>
  <si>
    <t>又はガルバリウム鋼板及びフッ素樹脂焼付塗装</t>
  </si>
  <si>
    <t>機械関係諸室</t>
  </si>
  <si>
    <t>デッキコンクリート＋断熱材＋アスファルト防水</t>
  </si>
  <si>
    <t>管理関係諸室</t>
  </si>
  <si>
    <t>外壁</t>
  </si>
  <si>
    <t>RC造、SRC造部分</t>
  </si>
  <si>
    <t>コンクリート打ち放し補修の上、複層塗材（低汚染型・弾性系）、適宜、断熱材吹付</t>
  </si>
  <si>
    <t>鉄筋コンクリート部の厚さは180mm以上</t>
  </si>
  <si>
    <t>S造部分</t>
  </si>
  <si>
    <t>押出成形セメント板の上、複層塗材（低汚染型）、適宜、断熱材吹付</t>
  </si>
  <si>
    <t>又は金属成形板＋焼付塗装（断熱パネル、低汚染型）</t>
  </si>
  <si>
    <t>各部</t>
  </si>
  <si>
    <t>トップライト</t>
  </si>
  <si>
    <t>強度、防錆、凍結、積雪、太陽光の集中による発火、防眩に留意した仕様のもの</t>
  </si>
  <si>
    <t>ルーフドレイン</t>
  </si>
  <si>
    <t>鋳鉄製（高耐食性）</t>
  </si>
  <si>
    <t>竪樋</t>
  </si>
  <si>
    <t>外樋</t>
  </si>
  <si>
    <t>ステンレス製</t>
  </si>
  <si>
    <t>内樋</t>
  </si>
  <si>
    <t>ライニング鋼管</t>
  </si>
  <si>
    <t>丸環</t>
  </si>
  <si>
    <t>タラップ</t>
  </si>
  <si>
    <t>笠木</t>
  </si>
  <si>
    <t>アルミ製（雪庇、鳥避け対策共）</t>
  </si>
  <si>
    <t>軒天</t>
  </si>
  <si>
    <t>RC造</t>
  </si>
  <si>
    <t>複層塗材（低汚染型・弾性系）</t>
  </si>
  <si>
    <t>ｹｲ酸ｶﾙｼｳﾑ板</t>
  </si>
  <si>
    <t>耐候性塗装</t>
  </si>
  <si>
    <t>建具</t>
  </si>
  <si>
    <t>サッシ</t>
  </si>
  <si>
    <t>カラーアルミ</t>
  </si>
  <si>
    <t>ガラリ</t>
  </si>
  <si>
    <t>カラーアルミ（防鳥網付き）</t>
  </si>
  <si>
    <t>ｽﾁｰﾙﾄﾞｱ</t>
  </si>
  <si>
    <t>外部</t>
  </si>
  <si>
    <t>内部</t>
  </si>
  <si>
    <t>SOP</t>
  </si>
  <si>
    <t>計量機上部の大屋根</t>
  </si>
  <si>
    <t>ガルバリウム鋼板及びフッ素樹脂焼付塗装</t>
  </si>
  <si>
    <t>計量室</t>
  </si>
  <si>
    <t>アスファルト防水又はシート防水（断熱）</t>
  </si>
  <si>
    <t>RC造（腰壁部分）</t>
  </si>
  <si>
    <t>S造</t>
  </si>
  <si>
    <t>※凍結に留意した仕様とする。</t>
    <phoneticPr fontId="113"/>
  </si>
  <si>
    <t>表2-24「工場棟・内部仕上（標準仕様）」</t>
    <phoneticPr fontId="121"/>
  </si>
  <si>
    <t>№</t>
  </si>
  <si>
    <t>室名</t>
  </si>
  <si>
    <t>床</t>
  </si>
  <si>
    <t>巾木</t>
  </si>
  <si>
    <t>壁</t>
  </si>
  <si>
    <t>天井</t>
  </si>
  <si>
    <t>その他
(付属品等)</t>
    <phoneticPr fontId="10"/>
  </si>
  <si>
    <t>保護ｺﾝｸﾘｰﾄ</t>
  </si>
  <si>
    <t>ｺﾝｸﾘｰﾄ打放し
目地切り</t>
    <phoneticPr fontId="121"/>
  </si>
  <si>
    <t>外壁材素地表し</t>
  </si>
  <si>
    <t>直天井、</t>
  </si>
  <si>
    <t>床勾配1.5～2.0％、排水溝</t>
  </si>
  <si>
    <t>耐摩耗仕上げ</t>
  </si>
  <si>
    <t>(腰壁はｺﾝｸﾘｰﾄ打放し)</t>
  </si>
  <si>
    <t>一部吸音材貼付</t>
  </si>
  <si>
    <t>ｺﾝｸﾘｰﾄ打放しの上、
防じん塗装</t>
    <phoneticPr fontId="121"/>
  </si>
  <si>
    <t>－</t>
  </si>
  <si>
    <t>ｸﾞﾗｽｳｰﾙﾎﾞｰﾄﾞ</t>
  </si>
  <si>
    <t>爆風口、防油堤</t>
    <phoneticPr fontId="121"/>
  </si>
  <si>
    <t>(耐油塗装)</t>
    <phoneticPr fontId="121"/>
  </si>
  <si>
    <t>押出成形ｾﾒﾝﾄ板表し、又はALC板素地表し、又はｺﾝｸﾘｰﾄ打放し</t>
    <phoneticPr fontId="121"/>
  </si>
  <si>
    <t>ﾃﾞｯｷﾌﾟﾚｰﾄ表し、</t>
    <phoneticPr fontId="121"/>
  </si>
  <si>
    <t>又はｺﾝｸﾘｰﾄ打放し</t>
    <phoneticPr fontId="113"/>
  </si>
  <si>
    <t>ﾃﾞｯｷﾌﾟﾚｰﾄ表し、</t>
  </si>
  <si>
    <t>又はｺﾝｸﾘｰﾄ打放し</t>
  </si>
  <si>
    <t>空気圧縮機・室油圧装置室・排風機室・建築設備室など</t>
  </si>
  <si>
    <t>防油堤
(耐油塗装)</t>
    <phoneticPr fontId="121"/>
  </si>
  <si>
    <t>帯電防止置敷きﾋﾞﾆﾙ床ﾀｲﾙ</t>
  </si>
  <si>
    <t>ﾋﾞﾆﾙ巾木</t>
  </si>
  <si>
    <t>ALC板素地表し</t>
  </si>
  <si>
    <t>ﾃﾞｯｷﾌﾟﾚｰﾄ表し</t>
  </si>
  <si>
    <t>ﾌﾘｰｱｸｾｽﾌﾛｱ</t>
  </si>
  <si>
    <t>ｺﾝｸﾘｰﾄ打放し</t>
  </si>
  <si>
    <t>棚</t>
  </si>
  <si>
    <t>前室</t>
  </si>
  <si>
    <t>ALC板素地表し、又はｺﾝｸﾘｰﾄ打放し</t>
    <phoneticPr fontId="121"/>
  </si>
  <si>
    <t>ﾃﾞｯｷﾌﾟﾚｰﾄ表し、又はｺﾝｸﾘｰﾄ打放し</t>
    <phoneticPr fontId="121"/>
  </si>
  <si>
    <t>表2-25「工場棟管理諸室・内部仕上（標準仕様）」</t>
    <phoneticPr fontId="121"/>
  </si>
  <si>
    <t>作業員控室兼プラットホーム監視員室</t>
    <rPh sb="0" eb="3">
      <t>サギョウイン</t>
    </rPh>
    <rPh sb="3" eb="5">
      <t>ヒカエシツ</t>
    </rPh>
    <rPh sb="5" eb="6">
      <t>ケン</t>
    </rPh>
    <phoneticPr fontId="121"/>
  </si>
  <si>
    <t>長尺ﾋﾞﾆﾙ床ｼｰﾄ</t>
  </si>
  <si>
    <t>ﾌﾟﾗｽﾀﾎﾞｰﾄﾞ、
ｸﾛｽ</t>
    <phoneticPr fontId="113"/>
  </si>
  <si>
    <t>化粧石膏ﾎﾞｰﾄﾞ</t>
  </si>
  <si>
    <t>ｷｯﾁﾝ、机、椅子、監視窓(ｽﾃﾝﾚｽ製)、放送設備</t>
    <phoneticPr fontId="121"/>
  </si>
  <si>
    <t>作業員控室兼プラットホーム監視員室（トイレ）</t>
    <rPh sb="0" eb="3">
      <t>サギョウイン</t>
    </rPh>
    <rPh sb="3" eb="5">
      <t>ヒカエシツ</t>
    </rPh>
    <rPh sb="5" eb="6">
      <t>ケン</t>
    </rPh>
    <phoneticPr fontId="121"/>
  </si>
  <si>
    <t>磁器質ﾀｲﾙ(防水)</t>
    <phoneticPr fontId="113"/>
  </si>
  <si>
    <t>化粧ｹｲｶﾙ板</t>
  </si>
  <si>
    <t>手洗い器、鏡</t>
  </si>
  <si>
    <t>岩綿吸音板、ﾌﾟﾗｽﾀﾎﾞｰﾄﾞ捨張</t>
  </si>
  <si>
    <t>ﾌﾘｰｱｸｾｽﾌﾛｱ、見学窓(ｽﾃﾝﾚｽ製)</t>
    <phoneticPr fontId="113"/>
  </si>
  <si>
    <t>事務室（SPC用）</t>
  </si>
  <si>
    <t>置敷きﾋﾞﾆﾙ床ﾀｲﾙ</t>
  </si>
  <si>
    <t>岩綿吸音板、
ﾌﾟﾗｽﾀﾎﾞｰﾄﾞ捨張</t>
    <phoneticPr fontId="113"/>
  </si>
  <si>
    <t>ﾌﾘｰｱｸｾｽﾌﾛｱ、
ﾐﾆｷｯﾁﾝ</t>
    <phoneticPr fontId="113"/>
  </si>
  <si>
    <t>会議室（SPC用）</t>
  </si>
  <si>
    <t>机、椅子</t>
  </si>
  <si>
    <t>休憩室（SPC用･男女別）</t>
    <phoneticPr fontId="121"/>
  </si>
  <si>
    <t>長尺ﾋﾞﾆﾙ床ｼｰﾄ、畳</t>
  </si>
  <si>
    <t>ﾋﾞﾆﾙ巾木,畳寄</t>
  </si>
  <si>
    <t>押入れ</t>
  </si>
  <si>
    <t>　</t>
    <phoneticPr fontId="121"/>
  </si>
  <si>
    <t>食堂兼ミーティングルーム（SPC用）</t>
  </si>
  <si>
    <t>長机、椅子</t>
  </si>
  <si>
    <t>食堂兼ミーティングルーム（SPC用）（給湯室）</t>
    <phoneticPr fontId="121"/>
  </si>
  <si>
    <t>流し台、IHヒータ、吊戸棚</t>
  </si>
  <si>
    <t>更衣室（SPC用･男女別）</t>
    <phoneticPr fontId="121"/>
  </si>
  <si>
    <t>ﾛｯｶｰ</t>
  </si>
  <si>
    <t>洗濯・乾燥機室（SPC用）</t>
    <phoneticPr fontId="121"/>
  </si>
  <si>
    <t>洗濯機ﾊﾟﾝ、物干し金物</t>
  </si>
  <si>
    <t>浴室・脱衣室
（SPC用･男女別）</t>
    <phoneticPr fontId="121"/>
  </si>
  <si>
    <t>浴槽、棚</t>
  </si>
  <si>
    <t>倉庫（SPC用）</t>
  </si>
  <si>
    <t>書庫（SPC用）</t>
    <phoneticPr fontId="121"/>
  </si>
  <si>
    <t>ﾋﾞﾆﾙ床ﾀｲﾙ</t>
  </si>
  <si>
    <t>書棚</t>
  </si>
  <si>
    <t>廊下（SPC用）</t>
  </si>
  <si>
    <t>壁付手摺(2段)</t>
  </si>
  <si>
    <t>階段（SPC用）</t>
  </si>
  <si>
    <t>最上階：岩綿吸音板、
段裏：ｺﾝｸﾘｰﾄ打放し(塗装仕上げ)</t>
    <phoneticPr fontId="113"/>
  </si>
  <si>
    <t>壁付手摺(2段)、
ﾉﾝｽﾘｯﾌﾟ</t>
    <phoneticPr fontId="113"/>
  </si>
  <si>
    <t>トイレ・洗面所
（SPC用）</t>
    <phoneticPr fontId="121"/>
  </si>
  <si>
    <t>ﾄｲﾚﾌﾞｰｽ、洗面ｶｳﾝﾀｰ、化粧鏡、汚垂石ﾀｲﾙ</t>
  </si>
  <si>
    <t>玄関・風除室
（SPC用･見学用）</t>
    <phoneticPr fontId="121"/>
  </si>
  <si>
    <t>磁器質ﾀｲﾙ</t>
  </si>
  <si>
    <t>磁器質ﾃﾞｻﾞｲﾝﾀｲﾙ</t>
  </si>
  <si>
    <t>下駄箱、傘立て</t>
  </si>
  <si>
    <t>玄関ホール
（SPC用･見学用）</t>
    <phoneticPr fontId="121"/>
  </si>
  <si>
    <t>壁付手摺(2段)、
ｻｲﾝﾎﾞｰﾄﾞ</t>
    <phoneticPr fontId="113"/>
  </si>
  <si>
    <t>見学者通路・傾斜路・見学溜まり（見学用）</t>
    <phoneticPr fontId="121"/>
  </si>
  <si>
    <t>見学階段
（見学用）</t>
    <phoneticPr fontId="121"/>
  </si>
  <si>
    <t>最上階：岩綿吸音板、
段裏：化粧石膏ﾎﾞｰﾄﾞ(塗装仕上げ)</t>
    <phoneticPr fontId="113"/>
  </si>
  <si>
    <t>トイレ・洗面所
（見学用）</t>
    <phoneticPr fontId="121"/>
  </si>
  <si>
    <t>ﾄｲﾚﾌﾞｰｽ、洗面ｶｳﾝﾀｰ、化粧鏡、汚垂石ﾀｲﾙ、ｵｽﾄﾒｲﾄ</t>
  </si>
  <si>
    <t>トイレ・洗面所
（外部用）</t>
    <rPh sb="9" eb="11">
      <t>ガイブ</t>
    </rPh>
    <phoneticPr fontId="121"/>
  </si>
  <si>
    <t>磁器質ﾀｲﾙ
(防水)</t>
    <phoneticPr fontId="121"/>
  </si>
  <si>
    <t>-</t>
    <phoneticPr fontId="121"/>
  </si>
  <si>
    <t>手洗い器、鏡</t>
    <phoneticPr fontId="121"/>
  </si>
  <si>
    <t>表2-26「計量棟・内部仕上（標準仕様）」</t>
    <phoneticPr fontId="121"/>
  </si>
  <si>
    <t>風除室
（計量室出入口）</t>
    <phoneticPr fontId="121"/>
  </si>
  <si>
    <t>床材立上げ</t>
  </si>
  <si>
    <t>ﾌﾟﾗｽﾀﾎﾞｰﾄﾞ、</t>
  </si>
  <si>
    <t>ｸﾛｽ</t>
  </si>
  <si>
    <t>計量室</t>
    <phoneticPr fontId="121"/>
  </si>
  <si>
    <t>化粧石膏ﾎﾞ-ﾄﾞ</t>
  </si>
  <si>
    <t>ｶｳﾝﾀｰ</t>
  </si>
  <si>
    <t>休憩室</t>
    <rPh sb="0" eb="3">
      <t>キュウケイシツ</t>
    </rPh>
    <phoneticPr fontId="121"/>
  </si>
  <si>
    <t>湯沸スペース</t>
    <rPh sb="0" eb="2">
      <t>ユワカシ</t>
    </rPh>
    <phoneticPr fontId="121"/>
  </si>
  <si>
    <t>ﾐﾆｷｯﾁﾝ</t>
  </si>
  <si>
    <t>トイレ</t>
    <phoneticPr fontId="121"/>
  </si>
  <si>
    <t>トイレ</t>
  </si>
  <si>
    <t>様式第13号（別紙１）</t>
    <rPh sb="0" eb="2">
      <t>ヨウシキ</t>
    </rPh>
    <rPh sb="2" eb="3">
      <t>ダイ</t>
    </rPh>
    <rPh sb="5" eb="6">
      <t>ゴウ</t>
    </rPh>
    <rPh sb="7" eb="9">
      <t>ベッシ</t>
    </rPh>
    <phoneticPr fontId="10"/>
  </si>
  <si>
    <t>（単位：千円(税抜き)）</t>
    <rPh sb="7" eb="9">
      <t>ゼイヌ</t>
    </rPh>
    <phoneticPr fontId="10"/>
  </si>
  <si>
    <t>区分</t>
    <rPh sb="0" eb="2">
      <t>クブン</t>
    </rPh>
    <phoneticPr fontId="10"/>
  </si>
  <si>
    <t>総事業費</t>
    <rPh sb="0" eb="4">
      <t>ソウジギョウヒ</t>
    </rPh>
    <phoneticPr fontId="10"/>
  </si>
  <si>
    <t>備考</t>
    <rPh sb="0" eb="2">
      <t>ビコウ</t>
    </rPh>
    <phoneticPr fontId="10"/>
  </si>
  <si>
    <t>合計</t>
    <rPh sb="0" eb="2">
      <t>ゴウケイ</t>
    </rPh>
    <phoneticPr fontId="10"/>
  </si>
  <si>
    <t>交付対象内</t>
    <rPh sb="0" eb="2">
      <t>コウフ</t>
    </rPh>
    <rPh sb="2" eb="4">
      <t>タイショウ</t>
    </rPh>
    <rPh sb="4" eb="5">
      <t>ナイ</t>
    </rPh>
    <phoneticPr fontId="10"/>
  </si>
  <si>
    <t>交付対象外</t>
    <rPh sb="0" eb="2">
      <t>コウフ</t>
    </rPh>
    <rPh sb="2" eb="4">
      <t>タイショウ</t>
    </rPh>
    <rPh sb="4" eb="5">
      <t>ガイ</t>
    </rPh>
    <phoneticPr fontId="10"/>
  </si>
  <si>
    <t>年度計</t>
    <rPh sb="0" eb="2">
      <t>ネンド</t>
    </rPh>
    <rPh sb="2" eb="3">
      <t>ケイ</t>
    </rPh>
    <phoneticPr fontId="10"/>
  </si>
  <si>
    <t>年度計</t>
    <rPh sb="0" eb="3">
      <t>ネンドケイ</t>
    </rPh>
    <phoneticPr fontId="10"/>
  </si>
  <si>
    <t>直接工事費</t>
    <rPh sb="0" eb="2">
      <t>チョクセツ</t>
    </rPh>
    <rPh sb="2" eb="5">
      <t>コウジヒ</t>
    </rPh>
    <phoneticPr fontId="10"/>
  </si>
  <si>
    <t>機械工事</t>
    <rPh sb="0" eb="2">
      <t>キカイ</t>
    </rPh>
    <phoneticPr fontId="10"/>
  </si>
  <si>
    <t>(1)</t>
    <phoneticPr fontId="10"/>
  </si>
  <si>
    <t>受入供給設備</t>
    <rPh sb="0" eb="2">
      <t>ウケイレ</t>
    </rPh>
    <rPh sb="2" eb="4">
      <t>キョウキュウ</t>
    </rPh>
    <rPh sb="4" eb="6">
      <t>セツビ</t>
    </rPh>
    <phoneticPr fontId="10"/>
  </si>
  <si>
    <t>破砕設備</t>
    <rPh sb="0" eb="2">
      <t>ハサイ</t>
    </rPh>
    <rPh sb="2" eb="4">
      <t>セツビ</t>
    </rPh>
    <phoneticPr fontId="10"/>
  </si>
  <si>
    <t>選別設備</t>
    <rPh sb="0" eb="2">
      <t>センベツ</t>
    </rPh>
    <rPh sb="2" eb="4">
      <t>セツビ</t>
    </rPh>
    <phoneticPr fontId="10"/>
  </si>
  <si>
    <t>搬送設備</t>
    <rPh sb="0" eb="2">
      <t>ハンソウ</t>
    </rPh>
    <rPh sb="2" eb="4">
      <t>セツビ</t>
    </rPh>
    <phoneticPr fontId="10"/>
  </si>
  <si>
    <t>搬出･貯留設備</t>
    <rPh sb="0" eb="2">
      <t>ハンシュツ</t>
    </rPh>
    <rPh sb="3" eb="5">
      <t>チョリュウ</t>
    </rPh>
    <rPh sb="5" eb="7">
      <t>セツビ</t>
    </rPh>
    <phoneticPr fontId="10"/>
  </si>
  <si>
    <t>除じん･脱臭設備</t>
    <rPh sb="0" eb="1">
      <t>ジョ</t>
    </rPh>
    <rPh sb="4" eb="6">
      <t>ダッシュウ</t>
    </rPh>
    <rPh sb="6" eb="8">
      <t>セツビ</t>
    </rPh>
    <phoneticPr fontId="10"/>
  </si>
  <si>
    <t>給水設備</t>
    <rPh sb="0" eb="2">
      <t>キュウスイ</t>
    </rPh>
    <rPh sb="2" eb="4">
      <t>セツビ</t>
    </rPh>
    <phoneticPr fontId="10"/>
  </si>
  <si>
    <t>排水処理設備</t>
    <rPh sb="0" eb="2">
      <t>ハイスイ</t>
    </rPh>
    <rPh sb="2" eb="4">
      <t>ショリ</t>
    </rPh>
    <rPh sb="4" eb="6">
      <t>セツビ</t>
    </rPh>
    <phoneticPr fontId="10"/>
  </si>
  <si>
    <t>雑設備</t>
    <rPh sb="0" eb="1">
      <t>ザツ</t>
    </rPh>
    <rPh sb="1" eb="3">
      <t>セツビ</t>
    </rPh>
    <phoneticPr fontId="10"/>
  </si>
  <si>
    <t>その他設備</t>
    <rPh sb="2" eb="3">
      <t>タ</t>
    </rPh>
    <rPh sb="3" eb="5">
      <t>セツビ</t>
    </rPh>
    <phoneticPr fontId="10"/>
  </si>
  <si>
    <t>２</t>
    <phoneticPr fontId="10"/>
  </si>
  <si>
    <t>電気計装設備工事</t>
    <rPh sb="0" eb="2">
      <t>デンキ</t>
    </rPh>
    <rPh sb="2" eb="4">
      <t>ケイソウ</t>
    </rPh>
    <rPh sb="4" eb="6">
      <t>セツビ</t>
    </rPh>
    <rPh sb="6" eb="8">
      <t>コウジ</t>
    </rPh>
    <phoneticPr fontId="10"/>
  </si>
  <si>
    <t>電気設備</t>
    <rPh sb="0" eb="2">
      <t>デンキ</t>
    </rPh>
    <rPh sb="2" eb="4">
      <t>セツビ</t>
    </rPh>
    <phoneticPr fontId="10"/>
  </si>
  <si>
    <t>計装設備</t>
    <rPh sb="0" eb="2">
      <t>ケイソウ</t>
    </rPh>
    <rPh sb="2" eb="4">
      <t>セツビ</t>
    </rPh>
    <phoneticPr fontId="10"/>
  </si>
  <si>
    <t>土木・建築工事</t>
    <phoneticPr fontId="10"/>
  </si>
  <si>
    <t>本体工事</t>
    <rPh sb="0" eb="2">
      <t>ホンタイ</t>
    </rPh>
    <rPh sb="2" eb="4">
      <t>コウジ</t>
    </rPh>
    <phoneticPr fontId="10"/>
  </si>
  <si>
    <t>(2)</t>
    <phoneticPr fontId="10"/>
  </si>
  <si>
    <t>計量棟工事</t>
    <rPh sb="0" eb="2">
      <t>ケイリョウ</t>
    </rPh>
    <rPh sb="2" eb="3">
      <t>トウ</t>
    </rPh>
    <rPh sb="3" eb="5">
      <t>コウジ</t>
    </rPh>
    <phoneticPr fontId="10"/>
  </si>
  <si>
    <t>防災調整池工事</t>
    <rPh sb="0" eb="2">
      <t>ボウサイ</t>
    </rPh>
    <rPh sb="2" eb="5">
      <t>チョウセイチ</t>
    </rPh>
    <rPh sb="5" eb="7">
      <t>コウジ</t>
    </rPh>
    <phoneticPr fontId="10"/>
  </si>
  <si>
    <t>外構工事</t>
    <rPh sb="0" eb="2">
      <t>ガイコウ</t>
    </rPh>
    <rPh sb="2" eb="4">
      <t>コウジ</t>
    </rPh>
    <phoneticPr fontId="10"/>
  </si>
  <si>
    <t>その他工事</t>
    <rPh sb="2" eb="3">
      <t>タ</t>
    </rPh>
    <rPh sb="3" eb="5">
      <t>コウジ</t>
    </rPh>
    <phoneticPr fontId="10"/>
  </si>
  <si>
    <t>直接工事費計</t>
    <rPh sb="0" eb="2">
      <t>チョクセツ</t>
    </rPh>
    <rPh sb="2" eb="5">
      <t>コウジヒ</t>
    </rPh>
    <rPh sb="5" eb="6">
      <t>ケイ</t>
    </rPh>
    <phoneticPr fontId="10"/>
  </si>
  <si>
    <t>諸経費</t>
    <rPh sb="0" eb="3">
      <t>ショケイヒ</t>
    </rPh>
    <phoneticPr fontId="10"/>
  </si>
  <si>
    <t>共通仮設費</t>
    <rPh sb="0" eb="2">
      <t>キョウツウ</t>
    </rPh>
    <rPh sb="2" eb="4">
      <t>カセツ</t>
    </rPh>
    <rPh sb="4" eb="5">
      <t>ヒ</t>
    </rPh>
    <phoneticPr fontId="10"/>
  </si>
  <si>
    <t>現場管理費</t>
    <rPh sb="0" eb="2">
      <t>ゲンバ</t>
    </rPh>
    <rPh sb="2" eb="5">
      <t>カンリヒ</t>
    </rPh>
    <phoneticPr fontId="10"/>
  </si>
  <si>
    <t>一般管理費</t>
    <rPh sb="0" eb="2">
      <t>イッパン</t>
    </rPh>
    <rPh sb="2" eb="5">
      <t>カンリヒ</t>
    </rPh>
    <phoneticPr fontId="10"/>
  </si>
  <si>
    <t>諸経費計</t>
    <rPh sb="0" eb="3">
      <t>ショケイヒ</t>
    </rPh>
    <rPh sb="3" eb="4">
      <t>ケイ</t>
    </rPh>
    <phoneticPr fontId="10"/>
  </si>
  <si>
    <t>工事価格（税抜）</t>
    <rPh sb="0" eb="2">
      <t>コウジ</t>
    </rPh>
    <rPh sb="2" eb="4">
      <t>カカク</t>
    </rPh>
    <rPh sb="5" eb="6">
      <t>ゼイ</t>
    </rPh>
    <rPh sb="6" eb="7">
      <t>ヌ</t>
    </rPh>
    <phoneticPr fontId="10"/>
  </si>
  <si>
    <t>工事価格（税抜）割合</t>
    <rPh sb="0" eb="2">
      <t>コウジ</t>
    </rPh>
    <rPh sb="2" eb="4">
      <t>カカク</t>
    </rPh>
    <rPh sb="5" eb="6">
      <t>ゼイ</t>
    </rPh>
    <rPh sb="6" eb="7">
      <t>ヌ</t>
    </rPh>
    <rPh sb="8" eb="10">
      <t>ワリアイ</t>
    </rPh>
    <phoneticPr fontId="10"/>
  </si>
  <si>
    <t>※１</t>
    <phoneticPr fontId="10"/>
  </si>
  <si>
    <t>網掛け部（黄色）に、該当する金額を記入すること。その他のセルは変更しないこと。</t>
    <rPh sb="0" eb="2">
      <t>アミカ</t>
    </rPh>
    <rPh sb="3" eb="4">
      <t>ブ</t>
    </rPh>
    <rPh sb="5" eb="7">
      <t>キイロ</t>
    </rPh>
    <rPh sb="10" eb="12">
      <t>ガイトウ</t>
    </rPh>
    <rPh sb="14" eb="16">
      <t>キンガク</t>
    </rPh>
    <rPh sb="17" eb="19">
      <t>キニュウ</t>
    </rPh>
    <rPh sb="26" eb="27">
      <t>タ</t>
    </rPh>
    <rPh sb="31" eb="33">
      <t>ヘンコウ</t>
    </rPh>
    <phoneticPr fontId="10"/>
  </si>
  <si>
    <t>※２</t>
  </si>
  <si>
    <t>様式第13号、様式第13号（別紙３）との整合に留意すること。</t>
    <rPh sb="7" eb="9">
      <t>ヨウシキ</t>
    </rPh>
    <rPh sb="9" eb="10">
      <t>ダイ</t>
    </rPh>
    <rPh sb="12" eb="13">
      <t>ゴウ</t>
    </rPh>
    <rPh sb="14" eb="16">
      <t>ベッシ</t>
    </rPh>
    <rPh sb="20" eb="22">
      <t>セイゴウ</t>
    </rPh>
    <rPh sb="23" eb="25">
      <t>リュウイ</t>
    </rPh>
    <phoneticPr fontId="10"/>
  </si>
  <si>
    <t>入札説明書に記載の方法により封入して、入札書の提出と同時に提出すること。</t>
    <rPh sb="0" eb="2">
      <t>ニュウサツ</t>
    </rPh>
    <rPh sb="2" eb="5">
      <t>セツメイショ</t>
    </rPh>
    <rPh sb="6" eb="8">
      <t>キサイ</t>
    </rPh>
    <rPh sb="9" eb="11">
      <t>ホウホウ</t>
    </rPh>
    <rPh sb="14" eb="16">
      <t>フウニュウ</t>
    </rPh>
    <rPh sb="19" eb="21">
      <t>ニュウサツ</t>
    </rPh>
    <rPh sb="21" eb="22">
      <t>ショ</t>
    </rPh>
    <rPh sb="23" eb="25">
      <t>テイシュツ</t>
    </rPh>
    <rPh sb="26" eb="28">
      <t>ドウジ</t>
    </rPh>
    <rPh sb="29" eb="31">
      <t>テイシュツ</t>
    </rPh>
    <phoneticPr fontId="10"/>
  </si>
  <si>
    <t>※５</t>
  </si>
  <si>
    <t>土木建築工事には建築設備工事、建築電気工事を含むこと。</t>
    <rPh sb="0" eb="2">
      <t>ドボク</t>
    </rPh>
    <rPh sb="2" eb="4">
      <t>ケンチク</t>
    </rPh>
    <rPh sb="4" eb="6">
      <t>コウジ</t>
    </rPh>
    <rPh sb="8" eb="10">
      <t>ケンチク</t>
    </rPh>
    <rPh sb="10" eb="12">
      <t>セツビ</t>
    </rPh>
    <rPh sb="12" eb="14">
      <t>コウジ</t>
    </rPh>
    <rPh sb="15" eb="17">
      <t>ケンチク</t>
    </rPh>
    <rPh sb="17" eb="19">
      <t>デンキ</t>
    </rPh>
    <rPh sb="19" eb="21">
      <t>コウジ</t>
    </rPh>
    <rPh sb="22" eb="23">
      <t>フク</t>
    </rPh>
    <phoneticPr fontId="10"/>
  </si>
  <si>
    <t>※６</t>
    <phoneticPr fontId="10"/>
  </si>
  <si>
    <t>その他工事は試運転費、性能試験費等を含む。</t>
    <phoneticPr fontId="10"/>
  </si>
  <si>
    <t>※７</t>
    <phoneticPr fontId="10"/>
  </si>
  <si>
    <t>受付グループ名：</t>
    <rPh sb="0" eb="2">
      <t>ウケツケ</t>
    </rPh>
    <rPh sb="6" eb="7">
      <t>メイ</t>
    </rPh>
    <phoneticPr fontId="10"/>
  </si>
  <si>
    <t>様式第13号（別紙２）</t>
    <rPh sb="7" eb="9">
      <t>ベッシ</t>
    </rPh>
    <phoneticPr fontId="10"/>
  </si>
  <si>
    <t>入札価格参考資料（運営業務委託費）</t>
    <rPh sb="0" eb="2">
      <t>ニュウサツ</t>
    </rPh>
    <rPh sb="2" eb="4">
      <t>カカク</t>
    </rPh>
    <rPh sb="4" eb="6">
      <t>サンコウ</t>
    </rPh>
    <rPh sb="6" eb="8">
      <t>シリョウ</t>
    </rPh>
    <rPh sb="9" eb="11">
      <t>ウンエイ</t>
    </rPh>
    <rPh sb="11" eb="13">
      <t>ギョウム</t>
    </rPh>
    <rPh sb="13" eb="15">
      <t>イタク</t>
    </rPh>
    <rPh sb="15" eb="16">
      <t>ヒ</t>
    </rPh>
    <phoneticPr fontId="10"/>
  </si>
  <si>
    <t>（単位：円）</t>
    <rPh sb="1" eb="3">
      <t>タンイ</t>
    </rPh>
    <rPh sb="4" eb="5">
      <t>エン</t>
    </rPh>
    <phoneticPr fontId="10"/>
  </si>
  <si>
    <t>費目</t>
    <rPh sb="0" eb="2">
      <t>ヒモク</t>
    </rPh>
    <phoneticPr fontId="10"/>
  </si>
  <si>
    <t>20年間の総額</t>
    <rPh sb="2" eb="4">
      <t>ネンカン</t>
    </rPh>
    <rPh sb="5" eb="7">
      <t>ソウガク</t>
    </rPh>
    <phoneticPr fontId="10"/>
  </si>
  <si>
    <t>a</t>
    <phoneticPr fontId="10"/>
  </si>
  <si>
    <t>運営・維持管理業務委託料Ａ</t>
    <rPh sb="0" eb="2">
      <t>ウンエイ</t>
    </rPh>
    <rPh sb="3" eb="5">
      <t>イジ</t>
    </rPh>
    <rPh sb="5" eb="7">
      <t>カンリ</t>
    </rPh>
    <rPh sb="7" eb="9">
      <t>ギョウム</t>
    </rPh>
    <rPh sb="9" eb="11">
      <t>イタク</t>
    </rPh>
    <rPh sb="11" eb="12">
      <t>リョウ</t>
    </rPh>
    <phoneticPr fontId="10"/>
  </si>
  <si>
    <t>処理量</t>
    <rPh sb="0" eb="2">
      <t>ショリ</t>
    </rPh>
    <rPh sb="2" eb="3">
      <t>リョウ</t>
    </rPh>
    <phoneticPr fontId="10"/>
  </si>
  <si>
    <t>円/t</t>
    <rPh sb="0" eb="1">
      <t>エン</t>
    </rPh>
    <phoneticPr fontId="10"/>
  </si>
  <si>
    <t>運営・維持管理業務委託料Ｂ（①固定費）</t>
    <rPh sb="0" eb="2">
      <t>ウンエイ</t>
    </rPh>
    <rPh sb="3" eb="5">
      <t>イジ</t>
    </rPh>
    <rPh sb="5" eb="7">
      <t>カンリ</t>
    </rPh>
    <rPh sb="7" eb="9">
      <t>ギョウム</t>
    </rPh>
    <rPh sb="9" eb="11">
      <t>イタク</t>
    </rPh>
    <rPh sb="11" eb="12">
      <t>リョウ</t>
    </rPh>
    <rPh sb="15" eb="18">
      <t>コテイヒ</t>
    </rPh>
    <phoneticPr fontId="10"/>
  </si>
  <si>
    <t>運営・維持管理業務委託料Ｂ（②補修費）</t>
    <rPh sb="0" eb="2">
      <t>ウンエイ</t>
    </rPh>
    <rPh sb="3" eb="5">
      <t>イジ</t>
    </rPh>
    <rPh sb="5" eb="7">
      <t>カンリ</t>
    </rPh>
    <rPh sb="7" eb="9">
      <t>ギョウム</t>
    </rPh>
    <rPh sb="9" eb="11">
      <t>イタク</t>
    </rPh>
    <rPh sb="11" eb="12">
      <t>リョウ</t>
    </rPh>
    <rPh sb="15" eb="17">
      <t>ホシュウ</t>
    </rPh>
    <rPh sb="17" eb="18">
      <t>ヒ</t>
    </rPh>
    <phoneticPr fontId="10"/>
  </si>
  <si>
    <t>運営・維持管理業務委託料Ｂ</t>
    <rPh sb="0" eb="2">
      <t>ウンエイ</t>
    </rPh>
    <rPh sb="3" eb="5">
      <t>イジ</t>
    </rPh>
    <rPh sb="5" eb="7">
      <t>カンリ</t>
    </rPh>
    <rPh sb="7" eb="9">
      <t>ギョウム</t>
    </rPh>
    <rPh sb="9" eb="12">
      <t>イタクリョウ</t>
    </rPh>
    <phoneticPr fontId="10"/>
  </si>
  <si>
    <t>破砕施設運営・維持管理業務委託料</t>
    <rPh sb="0" eb="2">
      <t>ハサイ</t>
    </rPh>
    <rPh sb="2" eb="4">
      <t>シセツ</t>
    </rPh>
    <rPh sb="4" eb="6">
      <t>ウンエイ</t>
    </rPh>
    <rPh sb="7" eb="11">
      <t>イジカンリ</t>
    </rPh>
    <rPh sb="11" eb="13">
      <t>ギョウム</t>
    </rPh>
    <rPh sb="13" eb="16">
      <t>イタクリョウ</t>
    </rPh>
    <phoneticPr fontId="10"/>
  </si>
  <si>
    <t>運営業務委託費</t>
    <rPh sb="0" eb="2">
      <t>ウンエイ</t>
    </rPh>
    <rPh sb="2" eb="4">
      <t>ギョウム</t>
    </rPh>
    <rPh sb="4" eb="6">
      <t>イタク</t>
    </rPh>
    <rPh sb="6" eb="7">
      <t>ヒ</t>
    </rPh>
    <phoneticPr fontId="10"/>
  </si>
  <si>
    <t>提案単価は円単位とし、その端数は切り捨てとすること。</t>
    <rPh sb="0" eb="2">
      <t>テイアン</t>
    </rPh>
    <rPh sb="5" eb="6">
      <t>エン</t>
    </rPh>
    <rPh sb="16" eb="17">
      <t>キ</t>
    </rPh>
    <rPh sb="18" eb="19">
      <t>ス</t>
    </rPh>
    <phoneticPr fontId="10"/>
  </si>
  <si>
    <t>様式第13号、様式第13号（別紙３）、様式第14号-17（別紙１～６）との整合に留意すること。</t>
    <phoneticPr fontId="10"/>
  </si>
  <si>
    <t>様式第13号（別紙３）</t>
    <rPh sb="7" eb="9">
      <t>ベッシ</t>
    </rPh>
    <phoneticPr fontId="10"/>
  </si>
  <si>
    <t>入札価格参考資料（本組合のライフサイクルコスト）</t>
    <rPh sb="0" eb="2">
      <t>ニュウサツ</t>
    </rPh>
    <rPh sb="2" eb="4">
      <t>カカク</t>
    </rPh>
    <rPh sb="4" eb="6">
      <t>サンコウ</t>
    </rPh>
    <rPh sb="6" eb="8">
      <t>シリョウ</t>
    </rPh>
    <rPh sb="9" eb="10">
      <t>ホン</t>
    </rPh>
    <rPh sb="10" eb="12">
      <t>クミアイ</t>
    </rPh>
    <phoneticPr fontId="10"/>
  </si>
  <si>
    <t>事業年度</t>
    <phoneticPr fontId="10"/>
  </si>
  <si>
    <t>設計・建設期間</t>
    <rPh sb="0" eb="2">
      <t>セッケイ</t>
    </rPh>
    <rPh sb="3" eb="5">
      <t>ケンセツ</t>
    </rPh>
    <rPh sb="5" eb="7">
      <t>キカン</t>
    </rPh>
    <phoneticPr fontId="10"/>
  </si>
  <si>
    <t>運営・維持管理期間</t>
  </si>
  <si>
    <t>合計</t>
    <rPh sb="0" eb="1">
      <t>ゴウ</t>
    </rPh>
    <rPh sb="1" eb="2">
      <t>ケイ</t>
    </rPh>
    <phoneticPr fontId="10"/>
  </si>
  <si>
    <t>令和９年度</t>
    <rPh sb="0" eb="2">
      <t>レイワ</t>
    </rPh>
    <rPh sb="3" eb="5">
      <t>ネンド</t>
    </rPh>
    <phoneticPr fontId="10"/>
  </si>
  <si>
    <t>令和10年度</t>
    <rPh sb="0" eb="2">
      <t>レイワ</t>
    </rPh>
    <rPh sb="4" eb="6">
      <t>ネンド</t>
    </rPh>
    <phoneticPr fontId="10"/>
  </si>
  <si>
    <t>令和11年度</t>
    <rPh sb="0" eb="2">
      <t>レイワ</t>
    </rPh>
    <rPh sb="4" eb="6">
      <t>ネンド</t>
    </rPh>
    <phoneticPr fontId="10"/>
  </si>
  <si>
    <t>令和12年度</t>
    <rPh sb="0" eb="2">
      <t>レイワ</t>
    </rPh>
    <rPh sb="4" eb="6">
      <t>ネンド</t>
    </rPh>
    <phoneticPr fontId="10"/>
  </si>
  <si>
    <t>令和13年度</t>
    <rPh sb="0" eb="2">
      <t>レイワ</t>
    </rPh>
    <rPh sb="4" eb="6">
      <t>ネンド</t>
    </rPh>
    <phoneticPr fontId="10"/>
  </si>
  <si>
    <t>令和14年度</t>
    <rPh sb="0" eb="2">
      <t>レイワ</t>
    </rPh>
    <rPh sb="4" eb="6">
      <t>ネンド</t>
    </rPh>
    <phoneticPr fontId="10"/>
  </si>
  <si>
    <t>令和15年度</t>
    <rPh sb="0" eb="2">
      <t>レイワ</t>
    </rPh>
    <rPh sb="4" eb="6">
      <t>ネンド</t>
    </rPh>
    <phoneticPr fontId="10"/>
  </si>
  <si>
    <t>令和16年度</t>
    <rPh sb="0" eb="2">
      <t>レイワ</t>
    </rPh>
    <rPh sb="4" eb="6">
      <t>ネンド</t>
    </rPh>
    <phoneticPr fontId="10"/>
  </si>
  <si>
    <t>令和17年度</t>
    <rPh sb="0" eb="2">
      <t>レイワ</t>
    </rPh>
    <rPh sb="4" eb="6">
      <t>ネンド</t>
    </rPh>
    <phoneticPr fontId="10"/>
  </si>
  <si>
    <t>令和18年度</t>
    <rPh sb="0" eb="2">
      <t>レイワ</t>
    </rPh>
    <rPh sb="4" eb="6">
      <t>ネンド</t>
    </rPh>
    <phoneticPr fontId="10"/>
  </si>
  <si>
    <t>令和19年度</t>
    <rPh sb="0" eb="2">
      <t>レイワ</t>
    </rPh>
    <rPh sb="4" eb="6">
      <t>ネンド</t>
    </rPh>
    <phoneticPr fontId="10"/>
  </si>
  <si>
    <t>令和20年度</t>
    <rPh sb="0" eb="2">
      <t>レイワ</t>
    </rPh>
    <rPh sb="4" eb="6">
      <t>ネンド</t>
    </rPh>
    <phoneticPr fontId="10"/>
  </si>
  <si>
    <t>令和21年度</t>
    <rPh sb="0" eb="2">
      <t>レイワ</t>
    </rPh>
    <rPh sb="4" eb="6">
      <t>ネンド</t>
    </rPh>
    <phoneticPr fontId="10"/>
  </si>
  <si>
    <t>令和22年度</t>
    <rPh sb="0" eb="2">
      <t>レイワ</t>
    </rPh>
    <rPh sb="4" eb="6">
      <t>ネンド</t>
    </rPh>
    <phoneticPr fontId="10"/>
  </si>
  <si>
    <t>令和23年度</t>
    <rPh sb="0" eb="2">
      <t>レイワ</t>
    </rPh>
    <rPh sb="4" eb="6">
      <t>ネンド</t>
    </rPh>
    <phoneticPr fontId="10"/>
  </si>
  <si>
    <t>令和24年度</t>
    <rPh sb="0" eb="2">
      <t>レイワ</t>
    </rPh>
    <rPh sb="4" eb="6">
      <t>ネンド</t>
    </rPh>
    <phoneticPr fontId="10"/>
  </si>
  <si>
    <t>令和25年度</t>
    <rPh sb="0" eb="2">
      <t>レイワ</t>
    </rPh>
    <rPh sb="4" eb="6">
      <t>ネンド</t>
    </rPh>
    <phoneticPr fontId="10"/>
  </si>
  <si>
    <t>令和26年度</t>
    <rPh sb="0" eb="2">
      <t>レイワ</t>
    </rPh>
    <rPh sb="4" eb="6">
      <t>ネンド</t>
    </rPh>
    <phoneticPr fontId="10"/>
  </si>
  <si>
    <t>令和27年度</t>
    <rPh sb="0" eb="2">
      <t>レイワ</t>
    </rPh>
    <rPh sb="4" eb="6">
      <t>ネンド</t>
    </rPh>
    <phoneticPr fontId="10"/>
  </si>
  <si>
    <t>①</t>
    <phoneticPr fontId="10"/>
  </si>
  <si>
    <t>設計・建設業務における支払額</t>
    <rPh sb="0" eb="2">
      <t>セッケイ</t>
    </rPh>
    <rPh sb="3" eb="5">
      <t>ケンセツ</t>
    </rPh>
    <rPh sb="5" eb="7">
      <t>ギョウム</t>
    </rPh>
    <rPh sb="11" eb="13">
      <t>シハライ</t>
    </rPh>
    <rPh sb="13" eb="14">
      <t>ガク</t>
    </rPh>
    <phoneticPr fontId="10"/>
  </si>
  <si>
    <t>・</t>
    <phoneticPr fontId="10"/>
  </si>
  <si>
    <t>運営・維持管理業務委託料Ｂ</t>
    <rPh sb="0" eb="2">
      <t>ウンエイ</t>
    </rPh>
    <rPh sb="3" eb="5">
      <t>イジ</t>
    </rPh>
    <rPh sb="5" eb="7">
      <t>カンリ</t>
    </rPh>
    <rPh sb="7" eb="9">
      <t>ギョウム</t>
    </rPh>
    <rPh sb="9" eb="11">
      <t>イタク</t>
    </rPh>
    <rPh sb="11" eb="12">
      <t>リョウ</t>
    </rPh>
    <phoneticPr fontId="10"/>
  </si>
  <si>
    <t>②</t>
    <phoneticPr fontId="10"/>
  </si>
  <si>
    <t>運営・維持管理業務における支払額</t>
    <rPh sb="0" eb="2">
      <t>ウンエイ</t>
    </rPh>
    <rPh sb="3" eb="5">
      <t>イジ</t>
    </rPh>
    <rPh sb="5" eb="7">
      <t>カンリ</t>
    </rPh>
    <rPh sb="7" eb="9">
      <t>ギョウム</t>
    </rPh>
    <rPh sb="13" eb="15">
      <t>シハライ</t>
    </rPh>
    <rPh sb="15" eb="16">
      <t>ガク</t>
    </rPh>
    <phoneticPr fontId="10"/>
  </si>
  <si>
    <t>③</t>
    <phoneticPr fontId="10"/>
  </si>
  <si>
    <t>組合の民間事業者への支払額( = ① + ② )</t>
    <rPh sb="0" eb="2">
      <t>クミアイ</t>
    </rPh>
    <rPh sb="3" eb="5">
      <t>ミンカン</t>
    </rPh>
    <phoneticPr fontId="10"/>
  </si>
  <si>
    <t>Ａ３版・横（Ａ４版に折込み）で作成すること。</t>
    <phoneticPr fontId="10"/>
  </si>
  <si>
    <t>様式第14号-９（別紙１）</t>
    <rPh sb="9" eb="11">
      <t>ベッシ</t>
    </rPh>
    <phoneticPr fontId="10"/>
  </si>
  <si>
    <t>主要機器の点検補修計画（１年目～20年目）</t>
    <rPh sb="5" eb="7">
      <t>テンケン</t>
    </rPh>
    <rPh sb="7" eb="9">
      <t>ホシュウ</t>
    </rPh>
    <rPh sb="9" eb="11">
      <t>ケイカク</t>
    </rPh>
    <rPh sb="13" eb="15">
      <t>ネンメ</t>
    </rPh>
    <rPh sb="18" eb="20">
      <t>ネンメ</t>
    </rPh>
    <phoneticPr fontId="10"/>
  </si>
  <si>
    <t>設　備</t>
    <phoneticPr fontId="10"/>
  </si>
  <si>
    <t>番号</t>
    <rPh sb="0" eb="2">
      <t>バンゴウ</t>
    </rPh>
    <phoneticPr fontId="10"/>
  </si>
  <si>
    <t>機　器</t>
    <phoneticPr fontId="10"/>
  </si>
  <si>
    <t>部　品</t>
    <phoneticPr fontId="10"/>
  </si>
  <si>
    <t>予備
有無</t>
    <rPh sb="0" eb="2">
      <t>ヨビ</t>
    </rPh>
    <rPh sb="3" eb="5">
      <t>ウム</t>
    </rPh>
    <phoneticPr fontId="10"/>
  </si>
  <si>
    <t>重要度</t>
    <rPh sb="0" eb="3">
      <t>ジュウヨウド</t>
    </rPh>
    <phoneticPr fontId="10"/>
  </si>
  <si>
    <t>保全方法</t>
    <rPh sb="0" eb="2">
      <t>ホゼン</t>
    </rPh>
    <rPh sb="2" eb="4">
      <t>ホウホウ</t>
    </rPh>
    <phoneticPr fontId="10"/>
  </si>
  <si>
    <t>管理</t>
    <rPh sb="0" eb="2">
      <t>カンリ</t>
    </rPh>
    <phoneticPr fontId="10"/>
  </si>
  <si>
    <t>目標耐用年数</t>
    <rPh sb="0" eb="2">
      <t>モクヒョウ</t>
    </rPh>
    <rPh sb="2" eb="4">
      <t>タイヨウ</t>
    </rPh>
    <rPh sb="4" eb="6">
      <t>ネンスウ</t>
    </rPh>
    <phoneticPr fontId="10"/>
  </si>
  <si>
    <t>整備スケジュール</t>
    <rPh sb="0" eb="2">
      <t>セイビ</t>
    </rPh>
    <phoneticPr fontId="10"/>
  </si>
  <si>
    <t>ＢＭ</t>
  </si>
  <si>
    <t>ＴＢＭ</t>
  </si>
  <si>
    <t>ＣＢＭ</t>
  </si>
  <si>
    <t>診断項目</t>
    <rPh sb="0" eb="2">
      <t>シンダン</t>
    </rPh>
    <rPh sb="2" eb="4">
      <t>コウモク</t>
    </rPh>
    <phoneticPr fontId="80"/>
  </si>
  <si>
    <t>評価方法</t>
    <rPh sb="0" eb="2">
      <t>ヒョウカ</t>
    </rPh>
    <rPh sb="2" eb="4">
      <t>ホウホウ</t>
    </rPh>
    <phoneticPr fontId="80"/>
  </si>
  <si>
    <t>管理値</t>
    <rPh sb="0" eb="2">
      <t>カンリ</t>
    </rPh>
    <rPh sb="2" eb="3">
      <t>チ</t>
    </rPh>
    <phoneticPr fontId="10"/>
  </si>
  <si>
    <t>診断頻度</t>
    <rPh sb="0" eb="2">
      <t>シンダン</t>
    </rPh>
    <rPh sb="2" eb="4">
      <t>ヒンド</t>
    </rPh>
    <phoneticPr fontId="80"/>
  </si>
  <si>
    <t>１年目</t>
    <rPh sb="1" eb="3">
      <t>ネンメ</t>
    </rPh>
    <phoneticPr fontId="10"/>
  </si>
  <si>
    <t>２年目</t>
    <rPh sb="1" eb="3">
      <t>ネンメ</t>
    </rPh>
    <phoneticPr fontId="10"/>
  </si>
  <si>
    <t>３年目</t>
    <rPh sb="1" eb="3">
      <t>ネンメ</t>
    </rPh>
    <phoneticPr fontId="10"/>
  </si>
  <si>
    <t>４年目</t>
    <rPh sb="1" eb="3">
      <t>ネンメ</t>
    </rPh>
    <phoneticPr fontId="10"/>
  </si>
  <si>
    <t>５年目</t>
    <rPh sb="1" eb="3">
      <t>ネンメ</t>
    </rPh>
    <phoneticPr fontId="10"/>
  </si>
  <si>
    <t>６年目</t>
    <rPh sb="1" eb="3">
      <t>ネンメ</t>
    </rPh>
    <phoneticPr fontId="10"/>
  </si>
  <si>
    <t>７年目</t>
    <rPh sb="1" eb="3">
      <t>ネンメ</t>
    </rPh>
    <phoneticPr fontId="10"/>
  </si>
  <si>
    <t>８年目</t>
    <rPh sb="1" eb="3">
      <t>ネンメ</t>
    </rPh>
    <phoneticPr fontId="10"/>
  </si>
  <si>
    <t>９年目</t>
    <rPh sb="1" eb="3">
      <t>ネンメ</t>
    </rPh>
    <phoneticPr fontId="10"/>
  </si>
  <si>
    <t>10年目</t>
    <rPh sb="2" eb="4">
      <t>ネンメ</t>
    </rPh>
    <phoneticPr fontId="10"/>
  </si>
  <si>
    <t>11年目</t>
    <rPh sb="2" eb="4">
      <t>ネンメ</t>
    </rPh>
    <phoneticPr fontId="10"/>
  </si>
  <si>
    <t>12年目</t>
    <rPh sb="2" eb="4">
      <t>ネンメ</t>
    </rPh>
    <phoneticPr fontId="10"/>
  </si>
  <si>
    <t>13年目</t>
    <rPh sb="2" eb="4">
      <t>ネンメ</t>
    </rPh>
    <phoneticPr fontId="10"/>
  </si>
  <si>
    <t>14年目</t>
    <rPh sb="2" eb="4">
      <t>ネンメ</t>
    </rPh>
    <phoneticPr fontId="10"/>
  </si>
  <si>
    <t>15年目</t>
    <rPh sb="2" eb="4">
      <t>ネンメ</t>
    </rPh>
    <phoneticPr fontId="10"/>
  </si>
  <si>
    <t>16年目</t>
    <rPh sb="2" eb="4">
      <t>ネンメ</t>
    </rPh>
    <phoneticPr fontId="10"/>
  </si>
  <si>
    <t>17年目</t>
    <rPh sb="2" eb="4">
      <t>ネンメ</t>
    </rPh>
    <phoneticPr fontId="10"/>
  </si>
  <si>
    <t>18年目</t>
    <rPh sb="2" eb="4">
      <t>ネンメ</t>
    </rPh>
    <phoneticPr fontId="10"/>
  </si>
  <si>
    <t>19年目</t>
    <rPh sb="2" eb="4">
      <t>ネンメ</t>
    </rPh>
    <phoneticPr fontId="10"/>
  </si>
  <si>
    <t>20年目</t>
    <rPh sb="2" eb="4">
      <t>ネンメ</t>
    </rPh>
    <phoneticPr fontId="10"/>
  </si>
  <si>
    <t>破砕施設</t>
    <rPh sb="0" eb="2">
      <t>ハサイ</t>
    </rPh>
    <rPh sb="2" eb="4">
      <t>シセツ</t>
    </rPh>
    <phoneticPr fontId="10"/>
  </si>
  <si>
    <t>受入供給設備</t>
    <rPh sb="0" eb="2">
      <t>ウケイレ</t>
    </rPh>
    <rPh sb="2" eb="6">
      <t>キョウキュウセツビ</t>
    </rPh>
    <phoneticPr fontId="10"/>
  </si>
  <si>
    <t>搬出・貯留設備</t>
    <rPh sb="0" eb="2">
      <t>ハンシュツ</t>
    </rPh>
    <rPh sb="3" eb="5">
      <t>チョリュウ</t>
    </rPh>
    <rPh sb="5" eb="7">
      <t>セツビ</t>
    </rPh>
    <phoneticPr fontId="10"/>
  </si>
  <si>
    <t>除じん・脱臭設備</t>
    <rPh sb="0" eb="1">
      <t>ジョ</t>
    </rPh>
    <rPh sb="4" eb="6">
      <t>ダッシュウ</t>
    </rPh>
    <rPh sb="6" eb="8">
      <t>セツビ</t>
    </rPh>
    <phoneticPr fontId="10"/>
  </si>
  <si>
    <t>排水処理設備</t>
    <phoneticPr fontId="10"/>
  </si>
  <si>
    <t>雑設備</t>
    <rPh sb="0" eb="1">
      <t>ザツ</t>
    </rPh>
    <phoneticPr fontId="10"/>
  </si>
  <si>
    <t>その他設備</t>
    <rPh sb="2" eb="5">
      <t>タセツビ</t>
    </rPh>
    <phoneticPr fontId="10"/>
  </si>
  <si>
    <t>電気設備</t>
    <phoneticPr fontId="10"/>
  </si>
  <si>
    <t>計装設備</t>
    <phoneticPr fontId="10"/>
  </si>
  <si>
    <t>建築機械設備</t>
    <rPh sb="0" eb="2">
      <t>ケンチク</t>
    </rPh>
    <rPh sb="2" eb="4">
      <t>キカイ</t>
    </rPh>
    <rPh sb="4" eb="6">
      <t>セツビ</t>
    </rPh>
    <phoneticPr fontId="10"/>
  </si>
  <si>
    <t>建築電気設備</t>
    <rPh sb="0" eb="2">
      <t>ケンチク</t>
    </rPh>
    <rPh sb="2" eb="4">
      <t>デンキ</t>
    </rPh>
    <rPh sb="4" eb="6">
      <t>セツビ</t>
    </rPh>
    <phoneticPr fontId="10"/>
  </si>
  <si>
    <t>運営対象施設を対象に各設備を構成する主要な機器及びその部品を列挙すること。</t>
    <rPh sb="7" eb="9">
      <t>タイショウ</t>
    </rPh>
    <rPh sb="10" eb="13">
      <t>カクセツビ</t>
    </rPh>
    <rPh sb="14" eb="16">
      <t>コウセイ</t>
    </rPh>
    <rPh sb="18" eb="20">
      <t>シュヨウ</t>
    </rPh>
    <rPh sb="21" eb="23">
      <t>キキ</t>
    </rPh>
    <rPh sb="23" eb="24">
      <t>オヨ</t>
    </rPh>
    <rPh sb="27" eb="29">
      <t>ブヒン</t>
    </rPh>
    <rPh sb="30" eb="32">
      <t>レッキョ</t>
    </rPh>
    <phoneticPr fontId="10"/>
  </si>
  <si>
    <t>※２</t>
    <phoneticPr fontId="10"/>
  </si>
  <si>
    <t>作成に当たり「廃棄物処理施設長寿命化総合計画作成の手引き（その他の施設編）/令和３年３月/環境省」を参考とすること。</t>
    <rPh sb="0" eb="2">
      <t>サクセイ</t>
    </rPh>
    <rPh sb="3" eb="4">
      <t>ア</t>
    </rPh>
    <rPh sb="7" eb="10">
      <t>ハイキブツ</t>
    </rPh>
    <rPh sb="10" eb="12">
      <t>ショリ</t>
    </rPh>
    <rPh sb="12" eb="14">
      <t>シセツ</t>
    </rPh>
    <rPh sb="14" eb="15">
      <t>チョウ</t>
    </rPh>
    <rPh sb="15" eb="18">
      <t>ジュミョウカ</t>
    </rPh>
    <rPh sb="18" eb="20">
      <t>ソウゴウ</t>
    </rPh>
    <rPh sb="20" eb="22">
      <t>ケイカク</t>
    </rPh>
    <rPh sb="22" eb="24">
      <t>サクセイ</t>
    </rPh>
    <rPh sb="25" eb="27">
      <t>テビ</t>
    </rPh>
    <rPh sb="35" eb="36">
      <t>ヘン</t>
    </rPh>
    <rPh sb="38" eb="40">
      <t>レイワ</t>
    </rPh>
    <rPh sb="45" eb="48">
      <t>カンキョウショウ</t>
    </rPh>
    <rPh sb="50" eb="52">
      <t>サンコウ</t>
    </rPh>
    <phoneticPr fontId="10"/>
  </si>
  <si>
    <t>※３</t>
    <phoneticPr fontId="10"/>
  </si>
  <si>
    <t>表中の保全方法においてＢＭは事後保全、ＴＢＭは時間基準保全（予防保全）、ＣＢＭは状態基準保全（予防保全）を指す。</t>
    <rPh sb="0" eb="1">
      <t>ヒョウ</t>
    </rPh>
    <rPh sb="1" eb="2">
      <t>ナカ</t>
    </rPh>
    <rPh sb="3" eb="5">
      <t>ホゼン</t>
    </rPh>
    <rPh sb="5" eb="7">
      <t>ホウホウ</t>
    </rPh>
    <rPh sb="14" eb="16">
      <t>ジゴ</t>
    </rPh>
    <rPh sb="16" eb="18">
      <t>ホゼン</t>
    </rPh>
    <rPh sb="23" eb="25">
      <t>ジカン</t>
    </rPh>
    <rPh sb="25" eb="27">
      <t>キジュン</t>
    </rPh>
    <rPh sb="27" eb="29">
      <t>ホゼン</t>
    </rPh>
    <rPh sb="30" eb="32">
      <t>ヨボウ</t>
    </rPh>
    <rPh sb="32" eb="34">
      <t>ホゼン</t>
    </rPh>
    <rPh sb="40" eb="42">
      <t>ジョウタイ</t>
    </rPh>
    <rPh sb="42" eb="44">
      <t>キジュン</t>
    </rPh>
    <rPh sb="44" eb="46">
      <t>ホゼン</t>
    </rPh>
    <rPh sb="47" eb="49">
      <t>ヨボウ</t>
    </rPh>
    <rPh sb="49" eb="51">
      <t>ホゼン</t>
    </rPh>
    <rPh sb="53" eb="54">
      <t>サ</t>
    </rPh>
    <phoneticPr fontId="10"/>
  </si>
  <si>
    <t>※４</t>
    <phoneticPr fontId="10"/>
  </si>
  <si>
    <t>表中の管理欄において診断項目は「減肉・磨耗・腐食・詰り」等を、評価方法は「●●測定・●●試験・●●検査」等を記載し、管理値には評価方法による結果を判断する指標を記載する。</t>
    <rPh sb="0" eb="1">
      <t>ヒョウ</t>
    </rPh>
    <rPh sb="1" eb="2">
      <t>ナカ</t>
    </rPh>
    <rPh sb="3" eb="5">
      <t>カンリ</t>
    </rPh>
    <rPh sb="5" eb="6">
      <t>ラン</t>
    </rPh>
    <rPh sb="10" eb="12">
      <t>シンダン</t>
    </rPh>
    <rPh sb="12" eb="14">
      <t>コウモク</t>
    </rPh>
    <rPh sb="16" eb="17">
      <t>ゲン</t>
    </rPh>
    <rPh sb="17" eb="18">
      <t>ニク</t>
    </rPh>
    <rPh sb="19" eb="21">
      <t>マモウ</t>
    </rPh>
    <rPh sb="22" eb="24">
      <t>フショク</t>
    </rPh>
    <rPh sb="25" eb="26">
      <t>ツマ</t>
    </rPh>
    <rPh sb="28" eb="29">
      <t>ナド</t>
    </rPh>
    <rPh sb="31" eb="33">
      <t>ヒョウカ</t>
    </rPh>
    <rPh sb="33" eb="35">
      <t>ホウホウ</t>
    </rPh>
    <rPh sb="39" eb="41">
      <t>ソクテイ</t>
    </rPh>
    <rPh sb="44" eb="46">
      <t>シケン</t>
    </rPh>
    <rPh sb="49" eb="51">
      <t>ケンサ</t>
    </rPh>
    <rPh sb="52" eb="53">
      <t>ナド</t>
    </rPh>
    <rPh sb="54" eb="56">
      <t>キサイ</t>
    </rPh>
    <rPh sb="58" eb="60">
      <t>カンリ</t>
    </rPh>
    <rPh sb="60" eb="61">
      <t>アタイ</t>
    </rPh>
    <rPh sb="63" eb="65">
      <t>ヒョウカ</t>
    </rPh>
    <rPh sb="65" eb="67">
      <t>ホウホウ</t>
    </rPh>
    <rPh sb="70" eb="72">
      <t>ケッカ</t>
    </rPh>
    <rPh sb="73" eb="75">
      <t>ハンダン</t>
    </rPh>
    <rPh sb="77" eb="79">
      <t>シヒョウ</t>
    </rPh>
    <rPh sb="80" eb="82">
      <t>キサイ</t>
    </rPh>
    <phoneticPr fontId="10"/>
  </si>
  <si>
    <t>※５</t>
    <phoneticPr fontId="10"/>
  </si>
  <si>
    <t>整備スケジュール欄は、該当する年度に○印を記入すること。</t>
    <rPh sb="0" eb="2">
      <t>セイビ</t>
    </rPh>
    <rPh sb="8" eb="9">
      <t>ラン</t>
    </rPh>
    <rPh sb="11" eb="13">
      <t>ガイトウ</t>
    </rPh>
    <rPh sb="15" eb="17">
      <t>ネンド</t>
    </rPh>
    <rPh sb="19" eb="20">
      <t>ジルシ</t>
    </rPh>
    <rPh sb="21" eb="23">
      <t>キニュウ</t>
    </rPh>
    <phoneticPr fontId="10"/>
  </si>
  <si>
    <t>必要に応じ枠、ページ数を増やして記入すること。</t>
    <rPh sb="5" eb="6">
      <t>ワク</t>
    </rPh>
    <rPh sb="10" eb="11">
      <t>スウ</t>
    </rPh>
    <phoneticPr fontId="10"/>
  </si>
  <si>
    <t>様式第14号-10（別紙１）</t>
    <rPh sb="10" eb="12">
      <t>ベッシ</t>
    </rPh>
    <phoneticPr fontId="10"/>
  </si>
  <si>
    <t>主要機器の長期保全計画（21年目～30年目）</t>
    <rPh sb="5" eb="7">
      <t>チョウキ</t>
    </rPh>
    <rPh sb="7" eb="9">
      <t>ホゼン</t>
    </rPh>
    <rPh sb="9" eb="11">
      <t>ケイカク</t>
    </rPh>
    <rPh sb="14" eb="16">
      <t>ネンメ</t>
    </rPh>
    <rPh sb="19" eb="21">
      <t>ネンメ</t>
    </rPh>
    <phoneticPr fontId="10"/>
  </si>
  <si>
    <t>事前調査・計画</t>
    <rPh sb="0" eb="4">
      <t>ジゼンチョウサ</t>
    </rPh>
    <rPh sb="5" eb="7">
      <t>ケイカク</t>
    </rPh>
    <phoneticPr fontId="10"/>
  </si>
  <si>
    <t>21年目</t>
    <rPh sb="2" eb="4">
      <t>ネンメ</t>
    </rPh>
    <phoneticPr fontId="10"/>
  </si>
  <si>
    <t>22年目</t>
    <rPh sb="2" eb="4">
      <t>ネンメ</t>
    </rPh>
    <phoneticPr fontId="10"/>
  </si>
  <si>
    <t>23年目</t>
    <rPh sb="2" eb="4">
      <t>ネンメ</t>
    </rPh>
    <phoneticPr fontId="10"/>
  </si>
  <si>
    <t>24年目</t>
    <rPh sb="2" eb="4">
      <t>ネンメ</t>
    </rPh>
    <phoneticPr fontId="10"/>
  </si>
  <si>
    <t>25年目</t>
    <rPh sb="2" eb="4">
      <t>ネンメ</t>
    </rPh>
    <phoneticPr fontId="10"/>
  </si>
  <si>
    <t>26年目</t>
    <rPh sb="2" eb="4">
      <t>ネンメ</t>
    </rPh>
    <phoneticPr fontId="10"/>
  </si>
  <si>
    <t>27年目</t>
    <rPh sb="2" eb="4">
      <t>ネンメ</t>
    </rPh>
    <phoneticPr fontId="10"/>
  </si>
  <si>
    <t>28年目</t>
    <rPh sb="2" eb="4">
      <t>ネンメ</t>
    </rPh>
    <phoneticPr fontId="10"/>
  </si>
  <si>
    <t>29年目</t>
    <rPh sb="2" eb="4">
      <t>ネンメ</t>
    </rPh>
    <phoneticPr fontId="10"/>
  </si>
  <si>
    <t>30年目</t>
    <rPh sb="2" eb="4">
      <t>ネンメ</t>
    </rPh>
    <phoneticPr fontId="10"/>
  </si>
  <si>
    <t>事前調査・計画欄には「◇」（通常精密機能検査）、「●」（事業期間終了時機能検査）、「△」（独自調査・計画）、「■」（延命化計画立案）の時期を対象項目ごとに記載すること。</t>
    <rPh sb="0" eb="2">
      <t>ジゼン</t>
    </rPh>
    <rPh sb="2" eb="4">
      <t>チョウサ</t>
    </rPh>
    <rPh sb="5" eb="7">
      <t>ケイカク</t>
    </rPh>
    <rPh sb="7" eb="8">
      <t>ラン</t>
    </rPh>
    <rPh sb="14" eb="16">
      <t>ツウジョウ</t>
    </rPh>
    <rPh sb="16" eb="22">
      <t>セイミツキノウケンサ</t>
    </rPh>
    <rPh sb="28" eb="30">
      <t>ジギョウ</t>
    </rPh>
    <rPh sb="30" eb="32">
      <t>キカン</t>
    </rPh>
    <rPh sb="32" eb="34">
      <t>シュウリョウ</t>
    </rPh>
    <rPh sb="34" eb="35">
      <t>ジ</t>
    </rPh>
    <rPh sb="35" eb="37">
      <t>キノウ</t>
    </rPh>
    <rPh sb="37" eb="39">
      <t>ケンサ</t>
    </rPh>
    <rPh sb="45" eb="47">
      <t>ドクジ</t>
    </rPh>
    <rPh sb="47" eb="49">
      <t>チョウサ</t>
    </rPh>
    <rPh sb="50" eb="52">
      <t>ケイカク</t>
    </rPh>
    <rPh sb="58" eb="61">
      <t>エンメイカ</t>
    </rPh>
    <rPh sb="61" eb="63">
      <t>ケイカク</t>
    </rPh>
    <rPh sb="63" eb="65">
      <t>リツアン</t>
    </rPh>
    <rPh sb="67" eb="69">
      <t>ジキ</t>
    </rPh>
    <rPh sb="70" eb="72">
      <t>タイショウ</t>
    </rPh>
    <rPh sb="72" eb="74">
      <t>コウモク</t>
    </rPh>
    <rPh sb="77" eb="79">
      <t>キサイ</t>
    </rPh>
    <phoneticPr fontId="10"/>
  </si>
  <si>
    <t>記載内容は様式第14号－９(別紙１)との整合に留意すること。</t>
    <rPh sb="0" eb="4">
      <t>キサイナイヨウ</t>
    </rPh>
    <rPh sb="5" eb="7">
      <t>ヨウシキ</t>
    </rPh>
    <rPh sb="7" eb="8">
      <t>ダイ</t>
    </rPh>
    <rPh sb="10" eb="11">
      <t>ゴウ</t>
    </rPh>
    <rPh sb="14" eb="16">
      <t>ベッシ</t>
    </rPh>
    <rPh sb="20" eb="22">
      <t>セイゴウ</t>
    </rPh>
    <rPh sb="23" eb="25">
      <t>リュウイ</t>
    </rPh>
    <phoneticPr fontId="10"/>
  </si>
  <si>
    <t>様式第14号-14</t>
    <rPh sb="0" eb="2">
      <t>ヨウシキ</t>
    </rPh>
    <rPh sb="2" eb="3">
      <t>ダイ</t>
    </rPh>
    <rPh sb="5" eb="6">
      <t>ゴウ</t>
    </rPh>
    <phoneticPr fontId="10"/>
  </si>
  <si>
    <t>工事工程表</t>
    <rPh sb="0" eb="2">
      <t>コウジ</t>
    </rPh>
    <rPh sb="2" eb="4">
      <t>コウテイ</t>
    </rPh>
    <rPh sb="4" eb="5">
      <t>ヒョウ</t>
    </rPh>
    <phoneticPr fontId="10"/>
  </si>
  <si>
    <t>備　　　考</t>
    <rPh sb="0" eb="1">
      <t>ソナエ</t>
    </rPh>
    <rPh sb="4" eb="5">
      <t>コウ</t>
    </rPh>
    <phoneticPr fontId="33"/>
  </si>
  <si>
    <t>想定工事期間</t>
    <rPh sb="0" eb="2">
      <t>ソウテイ</t>
    </rPh>
    <rPh sb="2" eb="4">
      <t>コウジ</t>
    </rPh>
    <rPh sb="4" eb="6">
      <t>キカン</t>
    </rPh>
    <phoneticPr fontId="10"/>
  </si>
  <si>
    <t>実施設計</t>
    <rPh sb="0" eb="2">
      <t>ジッシ</t>
    </rPh>
    <rPh sb="2" eb="4">
      <t>セッケイ</t>
    </rPh>
    <phoneticPr fontId="96"/>
  </si>
  <si>
    <t>建築実施設計</t>
    <rPh sb="0" eb="2">
      <t>ケンチク</t>
    </rPh>
    <rPh sb="2" eb="4">
      <t>ジッシ</t>
    </rPh>
    <rPh sb="4" eb="6">
      <t>セッケイ</t>
    </rPh>
    <phoneticPr fontId="96"/>
  </si>
  <si>
    <t>建築確認・認可</t>
    <rPh sb="0" eb="2">
      <t>ケンチク</t>
    </rPh>
    <rPh sb="2" eb="4">
      <t>カクニン</t>
    </rPh>
    <rPh sb="5" eb="7">
      <t>ニンカ</t>
    </rPh>
    <phoneticPr fontId="96"/>
  </si>
  <si>
    <t>ﾌﾟﾗﾝﾄ実施設計</t>
    <rPh sb="5" eb="7">
      <t>ジッシ</t>
    </rPh>
    <rPh sb="7" eb="9">
      <t>セッケイ</t>
    </rPh>
    <phoneticPr fontId="96"/>
  </si>
  <si>
    <t>仮設工事</t>
    <rPh sb="0" eb="2">
      <t>カセツ</t>
    </rPh>
    <rPh sb="2" eb="4">
      <t>コウジ</t>
    </rPh>
    <phoneticPr fontId="96"/>
  </si>
  <si>
    <t>土木工事</t>
    <rPh sb="0" eb="2">
      <t>ドボク</t>
    </rPh>
    <rPh sb="2" eb="4">
      <t>コウジ</t>
    </rPh>
    <phoneticPr fontId="10"/>
  </si>
  <si>
    <t>造成工事</t>
    <rPh sb="0" eb="2">
      <t>ゾウセイ</t>
    </rPh>
    <rPh sb="2" eb="4">
      <t>コウジ</t>
    </rPh>
    <phoneticPr fontId="10"/>
  </si>
  <si>
    <t>床付け面掘削</t>
    <rPh sb="0" eb="2">
      <t>トコヅ</t>
    </rPh>
    <rPh sb="3" eb="4">
      <t>メン</t>
    </rPh>
    <rPh sb="4" eb="6">
      <t>クッサク</t>
    </rPh>
    <phoneticPr fontId="96"/>
  </si>
  <si>
    <t>基礎・地業工事</t>
    <rPh sb="0" eb="2">
      <t>キソ</t>
    </rPh>
    <rPh sb="3" eb="5">
      <t>ジギョウ</t>
    </rPh>
    <rPh sb="5" eb="7">
      <t>コウジ</t>
    </rPh>
    <phoneticPr fontId="96"/>
  </si>
  <si>
    <t>地下部躯体工事</t>
    <rPh sb="0" eb="3">
      <t>チカブ</t>
    </rPh>
    <rPh sb="3" eb="5">
      <t>クタイ</t>
    </rPh>
    <rPh sb="5" eb="7">
      <t>コウジ</t>
    </rPh>
    <phoneticPr fontId="96"/>
  </si>
  <si>
    <t>埋戻し</t>
    <rPh sb="0" eb="1">
      <t>ウ</t>
    </rPh>
    <rPh sb="1" eb="2">
      <t>モド</t>
    </rPh>
    <phoneticPr fontId="96"/>
  </si>
  <si>
    <t>建築工事</t>
    <rPh sb="0" eb="2">
      <t>ケンチク</t>
    </rPh>
    <rPh sb="2" eb="4">
      <t>コウジ</t>
    </rPh>
    <phoneticPr fontId="96"/>
  </si>
  <si>
    <t>躯体工事</t>
    <rPh sb="0" eb="2">
      <t>クタイ</t>
    </rPh>
    <rPh sb="2" eb="4">
      <t>コウジ</t>
    </rPh>
    <phoneticPr fontId="96"/>
  </si>
  <si>
    <t>壁工事</t>
    <rPh sb="0" eb="1">
      <t>カベ</t>
    </rPh>
    <rPh sb="1" eb="3">
      <t>コウジ</t>
    </rPh>
    <phoneticPr fontId="10"/>
  </si>
  <si>
    <t>屋根工事</t>
    <rPh sb="0" eb="2">
      <t>ヤネ</t>
    </rPh>
    <rPh sb="2" eb="4">
      <t>コウジ</t>
    </rPh>
    <phoneticPr fontId="96"/>
  </si>
  <si>
    <t>建具工事</t>
    <rPh sb="0" eb="2">
      <t>タテグ</t>
    </rPh>
    <rPh sb="2" eb="4">
      <t>コウジ</t>
    </rPh>
    <phoneticPr fontId="10"/>
  </si>
  <si>
    <t>仕上工事</t>
    <rPh sb="0" eb="2">
      <t>シア</t>
    </rPh>
    <rPh sb="2" eb="4">
      <t>コウジ</t>
    </rPh>
    <phoneticPr fontId="96"/>
  </si>
  <si>
    <t>建築設備工事</t>
    <rPh sb="0" eb="2">
      <t>ケンチク</t>
    </rPh>
    <rPh sb="2" eb="4">
      <t>セツビ</t>
    </rPh>
    <rPh sb="4" eb="6">
      <t>コウジ</t>
    </rPh>
    <phoneticPr fontId="10"/>
  </si>
  <si>
    <t>機械工事</t>
    <rPh sb="0" eb="2">
      <t>キカイ</t>
    </rPh>
    <rPh sb="2" eb="4">
      <t>コウジ</t>
    </rPh>
    <phoneticPr fontId="10"/>
  </si>
  <si>
    <t>　</t>
    <phoneticPr fontId="96"/>
  </si>
  <si>
    <t>工場製作</t>
    <rPh sb="0" eb="2">
      <t>コウジョウ</t>
    </rPh>
    <rPh sb="2" eb="4">
      <t>セイサク</t>
    </rPh>
    <phoneticPr fontId="96"/>
  </si>
  <si>
    <t>現場据付</t>
    <rPh sb="0" eb="2">
      <t>ゲンバ</t>
    </rPh>
    <rPh sb="2" eb="4">
      <t>スエツケ</t>
    </rPh>
    <phoneticPr fontId="96"/>
  </si>
  <si>
    <t>配管工事</t>
    <rPh sb="0" eb="2">
      <t>ハイカン</t>
    </rPh>
    <rPh sb="2" eb="4">
      <t>コウジ</t>
    </rPh>
    <phoneticPr fontId="96"/>
  </si>
  <si>
    <t>電気計装工事</t>
    <rPh sb="0" eb="2">
      <t>デンキ</t>
    </rPh>
    <rPh sb="2" eb="4">
      <t>ケイソウ</t>
    </rPh>
    <rPh sb="4" eb="6">
      <t>コウジ</t>
    </rPh>
    <phoneticPr fontId="10"/>
  </si>
  <si>
    <t>配線工事</t>
    <rPh sb="0" eb="2">
      <t>ハイセン</t>
    </rPh>
    <rPh sb="2" eb="4">
      <t>コウジ</t>
    </rPh>
    <phoneticPr fontId="96"/>
  </si>
  <si>
    <t>舗装工事</t>
    <rPh sb="0" eb="2">
      <t>ホソウ</t>
    </rPh>
    <rPh sb="2" eb="4">
      <t>コウジ</t>
    </rPh>
    <phoneticPr fontId="10"/>
  </si>
  <si>
    <t>植栽工事</t>
    <rPh sb="0" eb="2">
      <t>ショクサイ</t>
    </rPh>
    <rPh sb="2" eb="4">
      <t>コウジ</t>
    </rPh>
    <phoneticPr fontId="10"/>
  </si>
  <si>
    <t>試運転</t>
    <rPh sb="0" eb="3">
      <t>シウンテン</t>
    </rPh>
    <phoneticPr fontId="96"/>
  </si>
  <si>
    <t>単体･無負荷連動</t>
    <rPh sb="0" eb="2">
      <t>タンタイ</t>
    </rPh>
    <rPh sb="3" eb="4">
      <t>ム</t>
    </rPh>
    <rPh sb="4" eb="6">
      <t>フカ</t>
    </rPh>
    <phoneticPr fontId="10"/>
  </si>
  <si>
    <t>負荷連動運転</t>
    <rPh sb="0" eb="2">
      <t>フカ</t>
    </rPh>
    <rPh sb="4" eb="6">
      <t>ウンテン</t>
    </rPh>
    <phoneticPr fontId="10"/>
  </si>
  <si>
    <t>予備性能・性能</t>
    <rPh sb="0" eb="2">
      <t>ヨビ</t>
    </rPh>
    <rPh sb="2" eb="4">
      <t>セイノウ</t>
    </rPh>
    <rPh sb="5" eb="7">
      <t>セイノウ</t>
    </rPh>
    <phoneticPr fontId="10"/>
  </si>
  <si>
    <t>その他</t>
    <rPh sb="2" eb="3">
      <t>タ</t>
    </rPh>
    <phoneticPr fontId="10"/>
  </si>
  <si>
    <t>様式第14号-16（別紙１）</t>
    <rPh sb="10" eb="12">
      <t>ベッシ</t>
    </rPh>
    <phoneticPr fontId="10"/>
  </si>
  <si>
    <t>運営管理体制</t>
    <rPh sb="0" eb="2">
      <t>ウンエイ</t>
    </rPh>
    <rPh sb="2" eb="4">
      <t>カンリ</t>
    </rPh>
    <rPh sb="4" eb="6">
      <t>タイセイ</t>
    </rPh>
    <phoneticPr fontId="10"/>
  </si>
  <si>
    <t>１．ＳＰＣ</t>
    <phoneticPr fontId="10"/>
  </si>
  <si>
    <t>種別</t>
    <rPh sb="0" eb="2">
      <t>シュベツ</t>
    </rPh>
    <phoneticPr fontId="10"/>
  </si>
  <si>
    <t>職　種
（必要な法的資格）</t>
    <phoneticPr fontId="10"/>
  </si>
  <si>
    <t>人件費単価
（千円/人）</t>
    <rPh sb="0" eb="3">
      <t>ジンケンヒ</t>
    </rPh>
    <rPh sb="3" eb="5">
      <t>タンカ</t>
    </rPh>
    <rPh sb="7" eb="9">
      <t>センエン</t>
    </rPh>
    <rPh sb="10" eb="11">
      <t>ニン</t>
    </rPh>
    <phoneticPr fontId="10"/>
  </si>
  <si>
    <t>必要人数
（人）</t>
    <phoneticPr fontId="10"/>
  </si>
  <si>
    <t>人件費合計
（千円）</t>
    <rPh sb="0" eb="3">
      <t>ジンケンヒ</t>
    </rPh>
    <rPh sb="3" eb="5">
      <t>ゴウケイ</t>
    </rPh>
    <rPh sb="7" eb="9">
      <t>センエン</t>
    </rPh>
    <phoneticPr fontId="10"/>
  </si>
  <si>
    <t>管理要員</t>
    <rPh sb="0" eb="2">
      <t>カンリ</t>
    </rPh>
    <rPh sb="2" eb="4">
      <t>ヨウイン</t>
    </rPh>
    <phoneticPr fontId="10"/>
  </si>
  <si>
    <t>小　計</t>
  </si>
  <si>
    <t>運転要員</t>
    <rPh sb="0" eb="2">
      <t>ウンテン</t>
    </rPh>
    <rPh sb="2" eb="4">
      <t>ヨウイン</t>
    </rPh>
    <phoneticPr fontId="10"/>
  </si>
  <si>
    <t>その他</t>
  </si>
  <si>
    <t>総　計</t>
  </si>
  <si>
    <t>２．破砕施設</t>
    <rPh sb="2" eb="4">
      <t>ハサイ</t>
    </rPh>
    <rPh sb="4" eb="6">
      <t>シセツ</t>
    </rPh>
    <phoneticPr fontId="10"/>
  </si>
  <si>
    <t>受付グループ名：</t>
    <phoneticPr fontId="10"/>
  </si>
  <si>
    <t>様式第14号-17（別紙１）</t>
    <rPh sb="10" eb="12">
      <t>ベッシ</t>
    </rPh>
    <phoneticPr fontId="10"/>
  </si>
  <si>
    <t>事業収支計画</t>
    <rPh sb="0" eb="2">
      <t>ジギョウ</t>
    </rPh>
    <rPh sb="2" eb="4">
      <t>シュウシ</t>
    </rPh>
    <rPh sb="4" eb="6">
      <t>ケイカク</t>
    </rPh>
    <phoneticPr fontId="10"/>
  </si>
  <si>
    <t>■</t>
    <phoneticPr fontId="10"/>
  </si>
  <si>
    <t>ＳＰＣの損益計算書</t>
    <rPh sb="4" eb="6">
      <t>ソンエキ</t>
    </rPh>
    <rPh sb="6" eb="8">
      <t>ケイサン</t>
    </rPh>
    <rPh sb="8" eb="9">
      <t>ショ</t>
    </rPh>
    <phoneticPr fontId="10"/>
  </si>
  <si>
    <t>事　　業　　年　　度</t>
    <phoneticPr fontId="10"/>
  </si>
  <si>
    <t>設計・建設期間</t>
    <phoneticPr fontId="10"/>
  </si>
  <si>
    <t>運営・維持管理期間</t>
    <phoneticPr fontId="10"/>
  </si>
  <si>
    <t>合　計</t>
    <rPh sb="0" eb="1">
      <t>ゴウ</t>
    </rPh>
    <rPh sb="2" eb="3">
      <t>ケイ</t>
    </rPh>
    <phoneticPr fontId="10"/>
  </si>
  <si>
    <t>営業収入</t>
    <rPh sb="0" eb="2">
      <t>エイギョウ</t>
    </rPh>
    <rPh sb="2" eb="4">
      <t>シュウニュウ</t>
    </rPh>
    <phoneticPr fontId="10"/>
  </si>
  <si>
    <t>運営・維持管理業務委託料　計</t>
    <rPh sb="0" eb="2">
      <t>ウンエイ</t>
    </rPh>
    <rPh sb="3" eb="5">
      <t>イジ</t>
    </rPh>
    <rPh sb="5" eb="7">
      <t>カンリ</t>
    </rPh>
    <rPh sb="7" eb="9">
      <t>ギョウム</t>
    </rPh>
    <rPh sb="9" eb="11">
      <t>イタク</t>
    </rPh>
    <rPh sb="11" eb="12">
      <t>リョウ</t>
    </rPh>
    <rPh sb="13" eb="14">
      <t>ケイ</t>
    </rPh>
    <phoneticPr fontId="10"/>
  </si>
  <si>
    <t>①固定費（補修費用を除く）</t>
    <rPh sb="1" eb="3">
      <t>コテイ</t>
    </rPh>
    <rPh sb="3" eb="4">
      <t>ヒ</t>
    </rPh>
    <phoneticPr fontId="10"/>
  </si>
  <si>
    <t>②補修費用</t>
    <phoneticPr fontId="10"/>
  </si>
  <si>
    <t>営業費用</t>
    <phoneticPr fontId="10"/>
  </si>
  <si>
    <t>運営・維持管理費　　計</t>
    <rPh sb="0" eb="2">
      <t>ウンエイ</t>
    </rPh>
    <rPh sb="3" eb="5">
      <t>イジ</t>
    </rPh>
    <rPh sb="5" eb="7">
      <t>カンリ</t>
    </rPh>
    <rPh sb="7" eb="8">
      <t>ヒ</t>
    </rPh>
    <rPh sb="10" eb="11">
      <t>ケイ</t>
    </rPh>
    <phoneticPr fontId="10"/>
  </si>
  <si>
    <t>破砕施設</t>
    <rPh sb="0" eb="4">
      <t>ハサイシセツ</t>
    </rPh>
    <phoneticPr fontId="10"/>
  </si>
  <si>
    <t>営業損益（＝①－②）</t>
    <phoneticPr fontId="10"/>
  </si>
  <si>
    <t>④</t>
    <phoneticPr fontId="10"/>
  </si>
  <si>
    <t>営業外収入</t>
    <phoneticPr fontId="10"/>
  </si>
  <si>
    <t>資金運用収入</t>
    <rPh sb="0" eb="2">
      <t>シキン</t>
    </rPh>
    <rPh sb="2" eb="4">
      <t>ウンヨウ</t>
    </rPh>
    <rPh sb="4" eb="6">
      <t>シュウニュウ</t>
    </rPh>
    <phoneticPr fontId="10"/>
  </si>
  <si>
    <t>⑤</t>
    <phoneticPr fontId="10"/>
  </si>
  <si>
    <t>営業外費用</t>
    <phoneticPr fontId="10"/>
  </si>
  <si>
    <t>⑥</t>
    <phoneticPr fontId="10"/>
  </si>
  <si>
    <t>営業外損益（＝④－⑤）</t>
    <phoneticPr fontId="10"/>
  </si>
  <si>
    <t>⑦</t>
    <phoneticPr fontId="10"/>
  </si>
  <si>
    <t>税引前当期利益（＝③＋⑥）</t>
    <rPh sb="0" eb="2">
      <t>ゼイビ</t>
    </rPh>
    <rPh sb="2" eb="3">
      <t>マエ</t>
    </rPh>
    <phoneticPr fontId="10"/>
  </si>
  <si>
    <t>⑧</t>
    <phoneticPr fontId="10"/>
  </si>
  <si>
    <t>法人税等</t>
    <rPh sb="3" eb="4">
      <t>ナド</t>
    </rPh>
    <phoneticPr fontId="10"/>
  </si>
  <si>
    <t>繰越欠損金</t>
    <rPh sb="0" eb="2">
      <t>クリコシ</t>
    </rPh>
    <rPh sb="2" eb="5">
      <t>ケッソンキン</t>
    </rPh>
    <phoneticPr fontId="10"/>
  </si>
  <si>
    <t>課税所得</t>
    <rPh sb="0" eb="2">
      <t>カゼイ</t>
    </rPh>
    <rPh sb="2" eb="4">
      <t>ショトク</t>
    </rPh>
    <phoneticPr fontId="10"/>
  </si>
  <si>
    <t>⑨</t>
    <phoneticPr fontId="10"/>
  </si>
  <si>
    <t>税引後当期利益（＝⑦－⑧）</t>
    <rPh sb="0" eb="2">
      <t>ゼイビ</t>
    </rPh>
    <rPh sb="2" eb="3">
      <t>ゴ</t>
    </rPh>
    <phoneticPr fontId="10"/>
  </si>
  <si>
    <t>ＳＰＣのキャッシュフロー表</t>
    <rPh sb="12" eb="13">
      <t>ヒョウ</t>
    </rPh>
    <phoneticPr fontId="10"/>
  </si>
  <si>
    <t>単位：円</t>
    <rPh sb="0" eb="2">
      <t>タンイ</t>
    </rPh>
    <rPh sb="3" eb="4">
      <t>エン</t>
    </rPh>
    <phoneticPr fontId="10"/>
  </si>
  <si>
    <t>Cash-In</t>
    <phoneticPr fontId="10"/>
  </si>
  <si>
    <t>税引後当期利益</t>
    <rPh sb="0" eb="2">
      <t>ゼイビキ</t>
    </rPh>
    <rPh sb="2" eb="3">
      <t>ゴ</t>
    </rPh>
    <rPh sb="3" eb="5">
      <t>トウキ</t>
    </rPh>
    <rPh sb="5" eb="7">
      <t>リエキ</t>
    </rPh>
    <phoneticPr fontId="10"/>
  </si>
  <si>
    <t>出資金</t>
    <rPh sb="0" eb="3">
      <t>シュッシキン</t>
    </rPh>
    <phoneticPr fontId="10"/>
  </si>
  <si>
    <t>その他（　　　　）</t>
    <rPh sb="2" eb="3">
      <t>タ</t>
    </rPh>
    <phoneticPr fontId="10"/>
  </si>
  <si>
    <t>　　〃</t>
    <phoneticPr fontId="10"/>
  </si>
  <si>
    <t>Cash-Out</t>
    <phoneticPr fontId="10"/>
  </si>
  <si>
    <t>税引後当期損失</t>
    <rPh sb="0" eb="2">
      <t>ゼイビキ</t>
    </rPh>
    <rPh sb="2" eb="3">
      <t>ゴ</t>
    </rPh>
    <rPh sb="3" eb="5">
      <t>トウキ</t>
    </rPh>
    <rPh sb="5" eb="7">
      <t>ソンシツ</t>
    </rPh>
    <phoneticPr fontId="10"/>
  </si>
  <si>
    <t>配当前キャッシュフロー</t>
    <rPh sb="0" eb="2">
      <t>ハイトウ</t>
    </rPh>
    <rPh sb="2" eb="3">
      <t>マエ</t>
    </rPh>
    <phoneticPr fontId="10"/>
  </si>
  <si>
    <t>配当</t>
    <rPh sb="0" eb="2">
      <t>ハイトウ</t>
    </rPh>
    <phoneticPr fontId="10"/>
  </si>
  <si>
    <t>配当後キャッシュフロー（内部留保金）</t>
    <rPh sb="0" eb="2">
      <t>ハイトウ</t>
    </rPh>
    <rPh sb="2" eb="3">
      <t>ゴ</t>
    </rPh>
    <rPh sb="12" eb="14">
      <t>ナイブ</t>
    </rPh>
    <rPh sb="14" eb="17">
      <t>リュウホキン</t>
    </rPh>
    <phoneticPr fontId="10"/>
  </si>
  <si>
    <t>配当後キャッシュフロー（内部留保金）　　累計</t>
    <rPh sb="0" eb="2">
      <t>ハイトウ</t>
    </rPh>
    <rPh sb="2" eb="3">
      <t>ゴ</t>
    </rPh>
    <rPh sb="12" eb="14">
      <t>ナイブ</t>
    </rPh>
    <rPh sb="14" eb="17">
      <t>リュウホキン</t>
    </rPh>
    <rPh sb="20" eb="22">
      <t>ルイケイ</t>
    </rPh>
    <phoneticPr fontId="10"/>
  </si>
  <si>
    <t>―</t>
    <phoneticPr fontId="10"/>
  </si>
  <si>
    <t>評価指標</t>
    <rPh sb="0" eb="2">
      <t>ヒョウカ</t>
    </rPh>
    <rPh sb="2" eb="4">
      <t>シヒョウ</t>
    </rPh>
    <phoneticPr fontId="10"/>
  </si>
  <si>
    <t>E-IRR（配当前キャッシュフローの出資金に対するIRR）</t>
    <rPh sb="6" eb="8">
      <t>ハイトウ</t>
    </rPh>
    <rPh sb="8" eb="9">
      <t>マエ</t>
    </rPh>
    <rPh sb="18" eb="21">
      <t>シュッシキン</t>
    </rPh>
    <rPh sb="22" eb="23">
      <t>タイ</t>
    </rPh>
    <phoneticPr fontId="10"/>
  </si>
  <si>
    <t>E-IRR算定キャッシュフロー</t>
    <rPh sb="5" eb="7">
      <t>サンテイ</t>
    </rPh>
    <phoneticPr fontId="10"/>
  </si>
  <si>
    <t>E-IRR</t>
    <phoneticPr fontId="10"/>
  </si>
  <si>
    <t>Ａ３版・横（Ａ４版に折込み）で作成すること。</t>
    <rPh sb="8" eb="9">
      <t>ハン</t>
    </rPh>
    <phoneticPr fontId="10"/>
  </si>
  <si>
    <t>適宜、項目を追加または細分化すること。なお、項目の削除は不可とする。</t>
    <rPh sb="0" eb="2">
      <t>テキギ</t>
    </rPh>
    <rPh sb="3" eb="5">
      <t>コウモク</t>
    </rPh>
    <rPh sb="6" eb="8">
      <t>ツイカ</t>
    </rPh>
    <rPh sb="11" eb="14">
      <t>サイブンカ</t>
    </rPh>
    <rPh sb="22" eb="24">
      <t>コウモク</t>
    </rPh>
    <rPh sb="25" eb="27">
      <t>サクジョ</t>
    </rPh>
    <rPh sb="28" eb="30">
      <t>フカ</t>
    </rPh>
    <phoneticPr fontId="10"/>
  </si>
  <si>
    <t>CD-Rに保存して提出するデータは、必ず計算式等を残したファイル（本様式以外のシートに計算式がリンクする場合には、当該シートも含む。）とするよう留意すること。</t>
    <phoneticPr fontId="10"/>
  </si>
  <si>
    <t>※６</t>
  </si>
  <si>
    <t>様式第14号-17（別紙２）</t>
    <rPh sb="0" eb="2">
      <t>ヨウシキ</t>
    </rPh>
    <rPh sb="2" eb="3">
      <t>ダイ</t>
    </rPh>
    <rPh sb="5" eb="6">
      <t>ゴウ</t>
    </rPh>
    <rPh sb="10" eb="12">
      <t>ベッシ</t>
    </rPh>
    <phoneticPr fontId="10"/>
  </si>
  <si>
    <t>費用明細書（変動費に関する提案単価）</t>
    <rPh sb="0" eb="2">
      <t>ヒヨウ</t>
    </rPh>
    <rPh sb="2" eb="5">
      <t>メイサイショ</t>
    </rPh>
    <rPh sb="6" eb="8">
      <t>ヘンドウ</t>
    </rPh>
    <rPh sb="8" eb="9">
      <t>ヒ</t>
    </rPh>
    <rPh sb="10" eb="11">
      <t>カン</t>
    </rPh>
    <rPh sb="13" eb="17">
      <t>テイアンタンカ</t>
    </rPh>
    <phoneticPr fontId="10"/>
  </si>
  <si>
    <t>運営・維持管理業務委託料Ａ（破砕施設の変動費）</t>
    <rPh sb="0" eb="2">
      <t>ウンエイ</t>
    </rPh>
    <rPh sb="3" eb="5">
      <t>イジ</t>
    </rPh>
    <rPh sb="5" eb="7">
      <t>カンリ</t>
    </rPh>
    <rPh sb="7" eb="9">
      <t>ギョウム</t>
    </rPh>
    <rPh sb="9" eb="12">
      <t>イタクリョウ</t>
    </rPh>
    <rPh sb="14" eb="16">
      <t>ハサイ</t>
    </rPh>
    <rPh sb="16" eb="18">
      <t>シセツ</t>
    </rPh>
    <rPh sb="19" eb="21">
      <t>ヘンドウ</t>
    </rPh>
    <rPh sb="21" eb="22">
      <t>ヒ</t>
    </rPh>
    <phoneticPr fontId="10"/>
  </si>
  <si>
    <t>費目（変動費）</t>
    <rPh sb="0" eb="1">
      <t>ヒ</t>
    </rPh>
    <rPh sb="1" eb="2">
      <t>メ</t>
    </rPh>
    <phoneticPr fontId="10"/>
  </si>
  <si>
    <t>内容・算定根拠</t>
    <rPh sb="0" eb="2">
      <t>ナイヨウ</t>
    </rPh>
    <rPh sb="3" eb="5">
      <t>サンテイ</t>
    </rPh>
    <rPh sb="5" eb="7">
      <t>コンキョ</t>
    </rPh>
    <phoneticPr fontId="10"/>
  </si>
  <si>
    <t>改定指数（提案）</t>
    <rPh sb="0" eb="2">
      <t>カイテイ</t>
    </rPh>
    <rPh sb="2" eb="4">
      <t>シスウ</t>
    </rPh>
    <rPh sb="5" eb="7">
      <t>テイアン</t>
    </rPh>
    <phoneticPr fontId="10"/>
  </si>
  <si>
    <t>提案単価</t>
    <rPh sb="0" eb="2">
      <t>テイアン</t>
    </rPh>
    <rPh sb="2" eb="4">
      <t>タンカ</t>
    </rPh>
    <phoneticPr fontId="10"/>
  </si>
  <si>
    <t>(単位：円/t)</t>
    <rPh sb="1" eb="3">
      <t>タンイ</t>
    </rPh>
    <phoneticPr fontId="10"/>
  </si>
  <si>
    <t>計　(単位：円/t)</t>
    <rPh sb="0" eb="1">
      <t>ケイ</t>
    </rPh>
    <rPh sb="3" eb="5">
      <t>タンイ</t>
    </rPh>
    <phoneticPr fontId="10"/>
  </si>
  <si>
    <t>必要に応じ費目を増やして記入すること。</t>
    <rPh sb="0" eb="2">
      <t>ヒツヨウ</t>
    </rPh>
    <rPh sb="3" eb="4">
      <t>オウ</t>
    </rPh>
    <rPh sb="5" eb="7">
      <t>ヒモク</t>
    </rPh>
    <rPh sb="8" eb="9">
      <t>フ</t>
    </rPh>
    <rPh sb="12" eb="14">
      <t>キニュウ</t>
    </rPh>
    <phoneticPr fontId="10"/>
  </si>
  <si>
    <t>提案単価は円単位とし、その端数は切り捨てとする。</t>
    <phoneticPr fontId="10"/>
  </si>
  <si>
    <t>内容・算定根拠は可能な範囲で具体的に記載すること。なお、別紙を用いて説明する場合、様式は任意とする。</t>
    <rPh sb="0" eb="2">
      <t>ナイヨウ</t>
    </rPh>
    <rPh sb="3" eb="5">
      <t>サンテイ</t>
    </rPh>
    <rPh sb="5" eb="7">
      <t>コンキョ</t>
    </rPh>
    <rPh sb="8" eb="10">
      <t>カノウ</t>
    </rPh>
    <rPh sb="11" eb="13">
      <t>ハンイ</t>
    </rPh>
    <rPh sb="14" eb="17">
      <t>グタイテキ</t>
    </rPh>
    <rPh sb="18" eb="20">
      <t>キサイ</t>
    </rPh>
    <rPh sb="28" eb="30">
      <t>ベッシ</t>
    </rPh>
    <rPh sb="31" eb="32">
      <t>モチ</t>
    </rPh>
    <rPh sb="34" eb="36">
      <t>セツメイ</t>
    </rPh>
    <rPh sb="38" eb="40">
      <t>バアイ</t>
    </rPh>
    <rPh sb="41" eb="43">
      <t>ヨウシキ</t>
    </rPh>
    <rPh sb="44" eb="46">
      <t>ニンイ</t>
    </rPh>
    <phoneticPr fontId="10"/>
  </si>
  <si>
    <t>改定指数（提案）は、物価変動を計る指標として、入札説明書に示す物価変動の指標にかえて他に希望する指標がある場合、提案する指標を記載すること。</t>
    <rPh sb="0" eb="2">
      <t>カイテイ</t>
    </rPh>
    <rPh sb="2" eb="4">
      <t>シスウ</t>
    </rPh>
    <rPh sb="5" eb="7">
      <t>テイアン</t>
    </rPh>
    <rPh sb="23" eb="25">
      <t>ニュウサツ</t>
    </rPh>
    <rPh sb="25" eb="28">
      <t>セツメイショ</t>
    </rPh>
    <rPh sb="29" eb="30">
      <t>シメ</t>
    </rPh>
    <rPh sb="31" eb="33">
      <t>ブッカ</t>
    </rPh>
    <rPh sb="33" eb="35">
      <t>ヘンドウ</t>
    </rPh>
    <rPh sb="36" eb="38">
      <t>シヒョウ</t>
    </rPh>
    <rPh sb="42" eb="43">
      <t>ホカ</t>
    </rPh>
    <rPh sb="44" eb="46">
      <t>キボウ</t>
    </rPh>
    <rPh sb="48" eb="50">
      <t>シヒョウ</t>
    </rPh>
    <rPh sb="53" eb="55">
      <t>バアイ</t>
    </rPh>
    <rPh sb="56" eb="58">
      <t>テイアン</t>
    </rPh>
    <rPh sb="60" eb="62">
      <t>シヒョウ</t>
    </rPh>
    <rPh sb="63" eb="65">
      <t>キサイ</t>
    </rPh>
    <phoneticPr fontId="10"/>
  </si>
  <si>
    <t>ＣＤ-Ｒに保存して提出するデータは、必ず計算式等を残したファイル（本様式以外のシートに計算式がリンクする場合には、当該シートも含む。）とするよう留意すること。</t>
    <phoneticPr fontId="10"/>
  </si>
  <si>
    <t>※７</t>
  </si>
  <si>
    <t>他の様式との整合に留意すること。</t>
    <rPh sb="6" eb="8">
      <t>セイゴウ</t>
    </rPh>
    <rPh sb="9" eb="11">
      <t>リュウイ</t>
    </rPh>
    <phoneticPr fontId="10"/>
  </si>
  <si>
    <t>様式第14号-17（別紙３）</t>
    <phoneticPr fontId="10"/>
  </si>
  <si>
    <t>費用明細書（変動費用）</t>
    <rPh sb="0" eb="2">
      <t>ヒヨウ</t>
    </rPh>
    <rPh sb="2" eb="5">
      <t>メイサイショ</t>
    </rPh>
    <rPh sb="9" eb="10">
      <t>ヨウ</t>
    </rPh>
    <phoneticPr fontId="10"/>
  </si>
  <si>
    <t>１．変動費用</t>
    <rPh sb="2" eb="4">
      <t>ヘンドウ</t>
    </rPh>
    <rPh sb="4" eb="6">
      <t>ヒヨウ</t>
    </rPh>
    <phoneticPr fontId="10"/>
  </si>
  <si>
    <t>処理量（計画値）</t>
    <rPh sb="0" eb="2">
      <t>ショリ</t>
    </rPh>
    <rPh sb="2" eb="3">
      <t>リョウ</t>
    </rPh>
    <rPh sb="4" eb="6">
      <t>ケイカク</t>
    </rPh>
    <rPh sb="6" eb="7">
      <t>アタイ</t>
    </rPh>
    <phoneticPr fontId="10"/>
  </si>
  <si>
    <t>ｔ/年</t>
    <rPh sb="2" eb="3">
      <t>ネン</t>
    </rPh>
    <phoneticPr fontId="10"/>
  </si>
  <si>
    <t>運営・維持管理業務委託料Ａ　計</t>
    <phoneticPr fontId="10"/>
  </si>
  <si>
    <t>網掛け部（黄色）に、該当する金額を記入すること。</t>
    <rPh sb="0" eb="2">
      <t>アミカ</t>
    </rPh>
    <rPh sb="3" eb="4">
      <t>ブ</t>
    </rPh>
    <rPh sb="5" eb="7">
      <t>キイロ</t>
    </rPh>
    <rPh sb="10" eb="12">
      <t>ガイトウ</t>
    </rPh>
    <rPh sb="14" eb="16">
      <t>キンガク</t>
    </rPh>
    <rPh sb="17" eb="19">
      <t>キニュウ</t>
    </rPh>
    <phoneticPr fontId="10"/>
  </si>
  <si>
    <t>様式第13号（別紙２及び別紙３）、様式第14号-17（別紙１）との整合に留意すること。</t>
    <rPh sb="7" eb="9">
      <t>ベッシ</t>
    </rPh>
    <rPh sb="10" eb="11">
      <t>オヨ</t>
    </rPh>
    <rPh sb="12" eb="14">
      <t>ベッシ</t>
    </rPh>
    <rPh sb="27" eb="29">
      <t>ベッシ</t>
    </rPh>
    <rPh sb="33" eb="35">
      <t>セイゴウ</t>
    </rPh>
    <rPh sb="36" eb="38">
      <t>リュウイ</t>
    </rPh>
    <phoneticPr fontId="10"/>
  </si>
  <si>
    <t>様式第14号-17（別紙４）</t>
    <phoneticPr fontId="10"/>
  </si>
  <si>
    <t>費用明細書（①固定費用【補修費用を除く】）</t>
    <phoneticPr fontId="10"/>
  </si>
  <si>
    <t>費目（補修費用を除く固定費）</t>
    <rPh sb="0" eb="1">
      <t>ヒ</t>
    </rPh>
    <rPh sb="1" eb="2">
      <t>メ</t>
    </rPh>
    <rPh sb="3" eb="5">
      <t>ホシュウ</t>
    </rPh>
    <rPh sb="5" eb="7">
      <t>ヒヨウ</t>
    </rPh>
    <rPh sb="8" eb="9">
      <t>ノゾ</t>
    </rPh>
    <rPh sb="10" eb="12">
      <t>コテイ</t>
    </rPh>
    <rPh sb="12" eb="13">
      <t>ヒ</t>
    </rPh>
    <phoneticPr fontId="10"/>
  </si>
  <si>
    <t>費用（年平均）</t>
    <rPh sb="0" eb="1">
      <t>ヒ</t>
    </rPh>
    <rPh sb="1" eb="2">
      <t>ヨウ</t>
    </rPh>
    <rPh sb="3" eb="6">
      <t>ネンヘイキン</t>
    </rPh>
    <phoneticPr fontId="10"/>
  </si>
  <si>
    <t>20年間の総額</t>
    <rPh sb="2" eb="3">
      <t>ネン</t>
    </rPh>
    <rPh sb="3" eb="4">
      <t>アイダ</t>
    </rPh>
    <rPh sb="5" eb="7">
      <t>ソウガク</t>
    </rPh>
    <phoneticPr fontId="10"/>
  </si>
  <si>
    <t>内容・算定根拠</t>
    <phoneticPr fontId="10"/>
  </si>
  <si>
    <t>(単位：円/年)</t>
    <rPh sb="1" eb="3">
      <t>タンイ</t>
    </rPh>
    <phoneticPr fontId="10"/>
  </si>
  <si>
    <t>(単位：円)</t>
    <rPh sb="1" eb="3">
      <t>タンイ</t>
    </rPh>
    <phoneticPr fontId="10"/>
  </si>
  <si>
    <t>ａ</t>
    <phoneticPr fontId="10"/>
  </si>
  <si>
    <t>人件費</t>
    <rPh sb="0" eb="3">
      <t>ジンケンヒ</t>
    </rPh>
    <phoneticPr fontId="10"/>
  </si>
  <si>
    <t>ｂ</t>
    <phoneticPr fontId="10"/>
  </si>
  <si>
    <t>維持管理費（補修費除く）</t>
    <rPh sb="0" eb="4">
      <t>イジカンリ</t>
    </rPh>
    <rPh sb="4" eb="5">
      <t>ヒ</t>
    </rPh>
    <rPh sb="6" eb="9">
      <t>ホシュウヒ</t>
    </rPh>
    <rPh sb="9" eb="10">
      <t>ノゾ</t>
    </rPh>
    <phoneticPr fontId="10"/>
  </si>
  <si>
    <t>ｃ</t>
    <phoneticPr fontId="10"/>
  </si>
  <si>
    <t>その他費用</t>
    <rPh sb="2" eb="3">
      <t>タ</t>
    </rPh>
    <rPh sb="3" eb="5">
      <t>ヒヨウ</t>
    </rPh>
    <phoneticPr fontId="10"/>
  </si>
  <si>
    <t>破砕施設運営・維持管理業務委託料Ｂ（①固定費用）</t>
    <rPh sb="0" eb="2">
      <t>ハサイ</t>
    </rPh>
    <rPh sb="2" eb="4">
      <t>シセツ</t>
    </rPh>
    <rPh sb="4" eb="6">
      <t>ウンエイ</t>
    </rPh>
    <rPh sb="7" eb="11">
      <t>イジカンリ</t>
    </rPh>
    <rPh sb="11" eb="13">
      <t>ギョウム</t>
    </rPh>
    <rPh sb="13" eb="16">
      <t>イタクリョウ</t>
    </rPh>
    <rPh sb="19" eb="21">
      <t>コテイ</t>
    </rPh>
    <rPh sb="21" eb="22">
      <t>ヒ</t>
    </rPh>
    <phoneticPr fontId="10"/>
  </si>
  <si>
    <t xml:space="preserve"> = ( ａ＋ｂ＋ｃ )</t>
    <phoneticPr fontId="10"/>
  </si>
  <si>
    <t>人件費については、様式第14号-16（別紙１）との整合に留意すること。</t>
    <rPh sb="0" eb="3">
      <t>ジンケンヒ</t>
    </rPh>
    <rPh sb="25" eb="27">
      <t>セイゴウ</t>
    </rPh>
    <rPh sb="28" eb="30">
      <t>リュウイ</t>
    </rPh>
    <phoneticPr fontId="10"/>
  </si>
  <si>
    <t>様式第14号-17（別紙５）</t>
    <phoneticPr fontId="10"/>
  </si>
  <si>
    <t>（単位：千円）</t>
    <rPh sb="1" eb="3">
      <t>タンイ</t>
    </rPh>
    <rPh sb="4" eb="5">
      <t>セン</t>
    </rPh>
    <rPh sb="5" eb="6">
      <t>エン</t>
    </rPh>
    <phoneticPr fontId="10"/>
  </si>
  <si>
    <t>費目（補修費用）</t>
    <rPh sb="0" eb="1">
      <t>ヒ</t>
    </rPh>
    <rPh sb="1" eb="2">
      <t>メ</t>
    </rPh>
    <rPh sb="3" eb="5">
      <t>ホシュウ</t>
    </rPh>
    <rPh sb="5" eb="7">
      <t>ヒヨウ</t>
    </rPh>
    <phoneticPr fontId="10"/>
  </si>
  <si>
    <t>・</t>
  </si>
  <si>
    <t>受付グループ名：</t>
    <rPh sb="6" eb="7">
      <t>メイ</t>
    </rPh>
    <phoneticPr fontId="10"/>
  </si>
  <si>
    <t>様式第13号（別紙２及び別紙３）との整合に留意すること。</t>
    <rPh sb="7" eb="9">
      <t>ベッシ</t>
    </rPh>
    <rPh sb="10" eb="11">
      <t>オヨ</t>
    </rPh>
    <rPh sb="12" eb="14">
      <t>ベッシ</t>
    </rPh>
    <rPh sb="18" eb="20">
      <t>セイゴウ</t>
    </rPh>
    <rPh sb="21" eb="23">
      <t>リュウイ</t>
    </rPh>
    <phoneticPr fontId="10"/>
  </si>
  <si>
    <t>様式第14号-17（別紙６）</t>
    <phoneticPr fontId="10"/>
  </si>
  <si>
    <t>ＳＰＣの出資構成</t>
    <rPh sb="4" eb="6">
      <t>シュッシ</t>
    </rPh>
    <rPh sb="6" eb="8">
      <t>コウセイ</t>
    </rPh>
    <phoneticPr fontId="10"/>
  </si>
  <si>
    <t>①ＳＰＣの設立時</t>
    <rPh sb="5" eb="7">
      <t>セツリツ</t>
    </rPh>
    <rPh sb="7" eb="8">
      <t>ジ</t>
    </rPh>
    <phoneticPr fontId="10"/>
  </si>
  <si>
    <t>出資者</t>
    <rPh sb="0" eb="2">
      <t>シュッシ</t>
    </rPh>
    <rPh sb="2" eb="3">
      <t>シャ</t>
    </rPh>
    <phoneticPr fontId="10"/>
  </si>
  <si>
    <t>出資金額</t>
    <rPh sb="0" eb="2">
      <t>シュッシ</t>
    </rPh>
    <rPh sb="2" eb="4">
      <t>キンガク</t>
    </rPh>
    <phoneticPr fontId="10"/>
  </si>
  <si>
    <t>出資比率</t>
    <rPh sb="0" eb="2">
      <t>シュッシ</t>
    </rPh>
    <rPh sb="2" eb="4">
      <t>ヒリツ</t>
    </rPh>
    <phoneticPr fontId="73"/>
  </si>
  <si>
    <t>出資者名</t>
    <rPh sb="0" eb="2">
      <t>シュッシ</t>
    </rPh>
    <rPh sb="2" eb="3">
      <t>シャ</t>
    </rPh>
    <rPh sb="3" eb="4">
      <t>メイ</t>
    </rPh>
    <phoneticPr fontId="10"/>
  </si>
  <si>
    <t>役割</t>
    <rPh sb="0" eb="2">
      <t>ヤクワリ</t>
    </rPh>
    <phoneticPr fontId="10"/>
  </si>
  <si>
    <t>（単位：％）</t>
    <rPh sb="1" eb="3">
      <t>タンイ</t>
    </rPh>
    <phoneticPr fontId="73"/>
  </si>
  <si>
    <t>代表企業</t>
    <rPh sb="0" eb="2">
      <t>ダイヒョウ</t>
    </rPh>
    <rPh sb="2" eb="4">
      <t>キギョウ</t>
    </rPh>
    <phoneticPr fontId="10"/>
  </si>
  <si>
    <t>［　　　　　　　　　　］を行う者</t>
    <rPh sb="13" eb="14">
      <t>オコナ</t>
    </rPh>
    <rPh sb="15" eb="16">
      <t>モノ</t>
    </rPh>
    <phoneticPr fontId="10"/>
  </si>
  <si>
    <t>構成員</t>
    <rPh sb="0" eb="3">
      <t>コウセイイン</t>
    </rPh>
    <phoneticPr fontId="10"/>
  </si>
  <si>
    <t>副本では、出資者名を記入しないこと。</t>
    <rPh sb="0" eb="2">
      <t>フクホン</t>
    </rPh>
    <rPh sb="5" eb="7">
      <t>シュッシ</t>
    </rPh>
    <rPh sb="7" eb="8">
      <t>シャ</t>
    </rPh>
    <rPh sb="8" eb="9">
      <t>メイ</t>
    </rPh>
    <rPh sb="10" eb="12">
      <t>キニュウ</t>
    </rPh>
    <phoneticPr fontId="10"/>
  </si>
  <si>
    <t>記入欄が足りない場合は、適宜追加すること。</t>
    <rPh sb="0" eb="2">
      <t>キニュウ</t>
    </rPh>
    <rPh sb="2" eb="3">
      <t>ラン</t>
    </rPh>
    <rPh sb="4" eb="5">
      <t>タ</t>
    </rPh>
    <rPh sb="8" eb="10">
      <t>バアイ</t>
    </rPh>
    <rPh sb="12" eb="14">
      <t>テキギ</t>
    </rPh>
    <rPh sb="14" eb="16">
      <t>ツイカ</t>
    </rPh>
    <phoneticPr fontId="10"/>
  </si>
  <si>
    <t>代表企業の出資比率については、50％を超えるものとすること。</t>
    <rPh sb="0" eb="2">
      <t>ダイヒョウ</t>
    </rPh>
    <rPh sb="2" eb="4">
      <t>キギョウ</t>
    </rPh>
    <rPh sb="5" eb="7">
      <t>シュッシ</t>
    </rPh>
    <rPh sb="7" eb="9">
      <t>ヒリツ</t>
    </rPh>
    <rPh sb="19" eb="20">
      <t>コ</t>
    </rPh>
    <phoneticPr fontId="10"/>
  </si>
  <si>
    <t>様式第14号-17（別紙１)との整合に留意すること。</t>
    <rPh sb="10" eb="12">
      <t>ベッシ</t>
    </rPh>
    <rPh sb="16" eb="18">
      <t>セイゴウ</t>
    </rPh>
    <rPh sb="19" eb="21">
      <t>リュウイ</t>
    </rPh>
    <phoneticPr fontId="10"/>
  </si>
  <si>
    <t>②運営・維持管理期間開始時</t>
    <rPh sb="1" eb="3">
      <t>ウンエイ</t>
    </rPh>
    <rPh sb="4" eb="6">
      <t>イジ</t>
    </rPh>
    <rPh sb="6" eb="8">
      <t>カンリ</t>
    </rPh>
    <rPh sb="8" eb="10">
      <t>キカン</t>
    </rPh>
    <rPh sb="10" eb="12">
      <t>カイシ</t>
    </rPh>
    <rPh sb="12" eb="13">
      <t>ジ</t>
    </rPh>
    <phoneticPr fontId="10"/>
  </si>
  <si>
    <t>様式第14号-18（別紙１）</t>
    <phoneticPr fontId="10"/>
  </si>
  <si>
    <t>リスク管理方法</t>
    <rPh sb="3" eb="5">
      <t>カンリ</t>
    </rPh>
    <rPh sb="5" eb="7">
      <t>ホウホウ</t>
    </rPh>
    <phoneticPr fontId="10"/>
  </si>
  <si>
    <t>リスクの種類</t>
    <phoneticPr fontId="10"/>
  </si>
  <si>
    <t>リスク顕在化確率</t>
    <rPh sb="3" eb="6">
      <t>ケンザイカ</t>
    </rPh>
    <phoneticPr fontId="10"/>
  </si>
  <si>
    <t>リスク顕在化による
影響の大きさ</t>
    <rPh sb="3" eb="6">
      <t>ケンザイカ</t>
    </rPh>
    <rPh sb="10" eb="12">
      <t>エイキョウ</t>
    </rPh>
    <rPh sb="13" eb="14">
      <t>オオ</t>
    </rPh>
    <phoneticPr fontId="10"/>
  </si>
  <si>
    <t>リスク顕在化前</t>
    <rPh sb="3" eb="6">
      <t>ケンザイカ</t>
    </rPh>
    <rPh sb="6" eb="7">
      <t>マエ</t>
    </rPh>
    <phoneticPr fontId="10"/>
  </si>
  <si>
    <t>リスク顕在化後</t>
    <rPh sb="3" eb="6">
      <t>ケンザイカ</t>
    </rPh>
    <rPh sb="6" eb="7">
      <t>ゴ</t>
    </rPh>
    <phoneticPr fontId="10"/>
  </si>
  <si>
    <t>当該リスクを顕在化させないための方策</t>
    <rPh sb="6" eb="9">
      <t>ケンザイカ</t>
    </rPh>
    <phoneticPr fontId="10"/>
  </si>
  <si>
    <t>被害を最小化するための方策</t>
    <rPh sb="0" eb="2">
      <t>ヒガイ</t>
    </rPh>
    <rPh sb="3" eb="6">
      <t>サイショウカ</t>
    </rPh>
    <rPh sb="11" eb="13">
      <t>ホウサク</t>
    </rPh>
    <phoneticPr fontId="10"/>
  </si>
  <si>
    <t>負担者</t>
  </si>
  <si>
    <t>本事業において想定されるリスクの管理・対応策に関して表を作成すること。記載内容については具体的かつ簡潔に記載すること。</t>
    <rPh sb="26" eb="27">
      <t>ヒョウ</t>
    </rPh>
    <rPh sb="28" eb="30">
      <t>サクセイ</t>
    </rPh>
    <rPh sb="35" eb="37">
      <t>キサイ</t>
    </rPh>
    <rPh sb="37" eb="39">
      <t>ナイヨウ</t>
    </rPh>
    <phoneticPr fontId="10"/>
  </si>
  <si>
    <t>「リスク顕在化確率」及び「リスク顕在化による影響の大きさ」については以下の考え方に基づくものとする。なお、リスクの種類によって、やむを得ず示せない場合については、「－」表示も可とする。</t>
    <rPh sb="4" eb="7">
      <t>ケンザイカ</t>
    </rPh>
    <rPh sb="7" eb="9">
      <t>カクリツ</t>
    </rPh>
    <rPh sb="10" eb="11">
      <t>オヨ</t>
    </rPh>
    <rPh sb="16" eb="19">
      <t>ケンザイカ</t>
    </rPh>
    <rPh sb="22" eb="24">
      <t>エイキョウ</t>
    </rPh>
    <rPh sb="25" eb="26">
      <t>オオ</t>
    </rPh>
    <rPh sb="34" eb="36">
      <t>イカ</t>
    </rPh>
    <rPh sb="37" eb="38">
      <t>カンガ</t>
    </rPh>
    <rPh sb="39" eb="40">
      <t>カタ</t>
    </rPh>
    <rPh sb="41" eb="42">
      <t>モト</t>
    </rPh>
    <rPh sb="57" eb="59">
      <t>シュルイ</t>
    </rPh>
    <rPh sb="67" eb="68">
      <t>エ</t>
    </rPh>
    <rPh sb="69" eb="70">
      <t>シメ</t>
    </rPh>
    <rPh sb="73" eb="75">
      <t>バアイ</t>
    </rPh>
    <rPh sb="84" eb="86">
      <t>ヒョウジ</t>
    </rPh>
    <rPh sb="87" eb="88">
      <t>カ</t>
    </rPh>
    <phoneticPr fontId="10"/>
  </si>
  <si>
    <t>リスク顕在化確率</t>
    <phoneticPr fontId="10"/>
  </si>
  <si>
    <t>５年単位で当該事象が発生する（顕在化する）確率が80％以上の場合を「Ａ」、60％以上80％未満の場合を「Ｂ」、40％以上60％未満の場合を「Ｃ」、20％以上40％未満の場合を「Ｄ」、20％未満の場合を「Ｅ」とする。</t>
    <phoneticPr fontId="10"/>
  </si>
  <si>
    <t>リスク顕在化による影響の大きさ</t>
    <phoneticPr fontId="10"/>
  </si>
  <si>
    <t>当該事象が発生した場合の損害額が１億円以上の場合には「Ａ」、5,000万円以上１億円未満場合は「Ｂ」、1,000万円以上5,000万円未満場合は「Ｃ」、500万円以上1,000万円未満の場合は「Ｄ」、500万円未満の場合は「Ｅ」とする。</t>
    <phoneticPr fontId="10"/>
  </si>
  <si>
    <t>記入欄が足りない場合は、適宜追加すること。</t>
    <phoneticPr fontId="10"/>
  </si>
  <si>
    <t>様式第14号-18（別紙２）</t>
    <phoneticPr fontId="10"/>
  </si>
  <si>
    <t>付保する保険の内容</t>
    <rPh sb="0" eb="2">
      <t>フホ</t>
    </rPh>
    <rPh sb="4" eb="6">
      <t>ホケン</t>
    </rPh>
    <rPh sb="7" eb="9">
      <t>ナイヨウ</t>
    </rPh>
    <phoneticPr fontId="10"/>
  </si>
  <si>
    <t>保険名</t>
  </si>
  <si>
    <t>契約者</t>
  </si>
  <si>
    <t>被保険者</t>
  </si>
  <si>
    <t>補償額</t>
    <phoneticPr fontId="10"/>
  </si>
  <si>
    <t>保険料</t>
    <phoneticPr fontId="10"/>
  </si>
  <si>
    <t>保険期間</t>
  </si>
  <si>
    <t>保険概要</t>
  </si>
  <si>
    <t>特約</t>
  </si>
  <si>
    <t>対応するリスク</t>
  </si>
  <si>
    <t>（百万円）</t>
    <phoneticPr fontId="10"/>
  </si>
  <si>
    <t>（千円/年）</t>
    <phoneticPr fontId="10"/>
  </si>
  <si>
    <t>（年）</t>
    <rPh sb="1" eb="2">
      <t>ネン</t>
    </rPh>
    <phoneticPr fontId="10"/>
  </si>
  <si>
    <t>有無</t>
  </si>
  <si>
    <t>内容</t>
  </si>
  <si>
    <t>「特約/有無」の欄には、「有」又は「無」を記載すること。</t>
    <rPh sb="1" eb="3">
      <t>トクヤク</t>
    </rPh>
    <rPh sb="4" eb="6">
      <t>ウム</t>
    </rPh>
    <rPh sb="8" eb="9">
      <t>ラン</t>
    </rPh>
    <rPh sb="13" eb="14">
      <t>ア</t>
    </rPh>
    <rPh sb="15" eb="16">
      <t>マタ</t>
    </rPh>
    <rPh sb="18" eb="19">
      <t>ナ</t>
    </rPh>
    <rPh sb="21" eb="23">
      <t>キサイ</t>
    </rPh>
    <phoneticPr fontId="10"/>
  </si>
  <si>
    <t>「保険概要」、「特約/内容」、「対応するリスク」については、具体的に記載すること。</t>
    <rPh sb="1" eb="3">
      <t>ホケン</t>
    </rPh>
    <rPh sb="3" eb="5">
      <t>ガイヨウ</t>
    </rPh>
    <rPh sb="8" eb="10">
      <t>トクヤク</t>
    </rPh>
    <rPh sb="11" eb="13">
      <t>ナイヨウ</t>
    </rPh>
    <rPh sb="16" eb="18">
      <t>タイオウ</t>
    </rPh>
    <rPh sb="30" eb="33">
      <t>グタイテキ</t>
    </rPh>
    <rPh sb="34" eb="36">
      <t>キサイ</t>
    </rPh>
    <phoneticPr fontId="10"/>
  </si>
  <si>
    <t>技術者の配置に係る誓約書</t>
    <rPh sb="0" eb="3">
      <t>ギジュツシャ</t>
    </rPh>
    <rPh sb="4" eb="6">
      <t>ハイチ</t>
    </rPh>
    <rPh sb="7" eb="8">
      <t>カカワ</t>
    </rPh>
    <phoneticPr fontId="10"/>
  </si>
  <si>
    <t>入札提案書類提出届</t>
    <rPh sb="2" eb="4">
      <t>テイアン</t>
    </rPh>
    <phoneticPr fontId="10"/>
  </si>
  <si>
    <t>項目の数字入力は一桁は全角、二桁以上は半角を使用すること。</t>
    <phoneticPr fontId="11"/>
  </si>
  <si>
    <t>令和12年度</t>
  </si>
  <si>
    <t>令和13年度</t>
  </si>
  <si>
    <t>令和14年度</t>
  </si>
  <si>
    <t>令和15年度</t>
  </si>
  <si>
    <t>令和16年度</t>
  </si>
  <si>
    <t>令和17年度</t>
  </si>
  <si>
    <t>令和18年度</t>
  </si>
  <si>
    <t>令和19年度</t>
  </si>
  <si>
    <t>令和20年度</t>
  </si>
  <si>
    <t>令和21年度</t>
  </si>
  <si>
    <t>令和22年度</t>
  </si>
  <si>
    <t>令和23年度</t>
  </si>
  <si>
    <t>令和24年度</t>
  </si>
  <si>
    <t>令和25年度</t>
  </si>
  <si>
    <t>令和26年度</t>
  </si>
  <si>
    <t>令和27年度</t>
  </si>
  <si>
    <t>令和28年度</t>
    <rPh sb="0" eb="2">
      <t>レイワ</t>
    </rPh>
    <rPh sb="4" eb="6">
      <t>ネンド</t>
    </rPh>
    <phoneticPr fontId="10"/>
  </si>
  <si>
    <t>令和29年度</t>
    <rPh sb="0" eb="2">
      <t>レイワ</t>
    </rPh>
    <rPh sb="4" eb="6">
      <t>ネンド</t>
    </rPh>
    <phoneticPr fontId="10"/>
  </si>
  <si>
    <t>令和30年度</t>
    <rPh sb="0" eb="2">
      <t>レイワ</t>
    </rPh>
    <rPh sb="4" eb="6">
      <t>ネンド</t>
    </rPh>
    <phoneticPr fontId="10"/>
  </si>
  <si>
    <t>令和31年度</t>
    <rPh sb="0" eb="2">
      <t>レイワ</t>
    </rPh>
    <rPh sb="4" eb="6">
      <t>ネンド</t>
    </rPh>
    <phoneticPr fontId="10"/>
  </si>
  <si>
    <t>様式第13号、様式第13号（別紙１及び別紙２）、様式第14号-17（別紙１～６）との整合に留意すること。</t>
    <rPh sb="0" eb="2">
      <t>ヨウシキ</t>
    </rPh>
    <rPh sb="2" eb="3">
      <t>ダイ</t>
    </rPh>
    <rPh sb="5" eb="6">
      <t>ゴウ</t>
    </rPh>
    <phoneticPr fontId="10"/>
  </si>
  <si>
    <t>E-IRR算定キャッシュフローの令和11年度には、SPCの最終的な資本金をマイナスで入力してください。</t>
    <rPh sb="5" eb="7">
      <t>サンテイ</t>
    </rPh>
    <rPh sb="16" eb="18">
      <t>レイワ</t>
    </rPh>
    <rPh sb="20" eb="22">
      <t>ネンド</t>
    </rPh>
    <rPh sb="29" eb="32">
      <t>サイシュウテキ</t>
    </rPh>
    <rPh sb="33" eb="36">
      <t>シホンキン</t>
    </rPh>
    <rPh sb="42" eb="44">
      <t>ニュウリョク</t>
    </rPh>
    <phoneticPr fontId="10"/>
  </si>
  <si>
    <t>令和28年度</t>
    <rPh sb="0" eb="2">
      <t>レイワ</t>
    </rPh>
    <rPh sb="4" eb="5">
      <t>ネン</t>
    </rPh>
    <rPh sb="5" eb="6">
      <t>ド</t>
    </rPh>
    <phoneticPr fontId="10"/>
  </si>
  <si>
    <t>令和29年度</t>
    <rPh sb="0" eb="2">
      <t>レイワ</t>
    </rPh>
    <rPh sb="4" eb="5">
      <t>ネン</t>
    </rPh>
    <rPh sb="5" eb="6">
      <t>ド</t>
    </rPh>
    <phoneticPr fontId="10"/>
  </si>
  <si>
    <t>令和30年度</t>
    <rPh sb="0" eb="2">
      <t>レイワ</t>
    </rPh>
    <rPh sb="4" eb="5">
      <t>ネン</t>
    </rPh>
    <rPh sb="5" eb="6">
      <t>ド</t>
    </rPh>
    <phoneticPr fontId="10"/>
  </si>
  <si>
    <t>令和31年度</t>
    <rPh sb="0" eb="2">
      <t>レイワ</t>
    </rPh>
    <rPh sb="4" eb="5">
      <t>ネン</t>
    </rPh>
    <rPh sb="5" eb="6">
      <t>ド</t>
    </rPh>
    <phoneticPr fontId="10"/>
  </si>
  <si>
    <t>令和28年度</t>
    <rPh sb="4" eb="5">
      <t>ネン</t>
    </rPh>
    <rPh sb="5" eb="6">
      <t>ド</t>
    </rPh>
    <phoneticPr fontId="10"/>
  </si>
  <si>
    <t>令和29年度</t>
    <rPh sb="4" eb="5">
      <t>ネン</t>
    </rPh>
    <rPh sb="5" eb="6">
      <t>ド</t>
    </rPh>
    <phoneticPr fontId="10"/>
  </si>
  <si>
    <t>令和30年度</t>
    <rPh sb="4" eb="5">
      <t>ネン</t>
    </rPh>
    <rPh sb="5" eb="6">
      <t>ド</t>
    </rPh>
    <phoneticPr fontId="10"/>
  </si>
  <si>
    <t>令和31年度</t>
    <rPh sb="4" eb="5">
      <t>ネン</t>
    </rPh>
    <rPh sb="5" eb="6">
      <t>ド</t>
    </rPh>
    <phoneticPr fontId="10"/>
  </si>
  <si>
    <t>令和10年</t>
    <rPh sb="0" eb="2">
      <t>レイワ</t>
    </rPh>
    <rPh sb="4" eb="5">
      <t>ネン</t>
    </rPh>
    <phoneticPr fontId="10"/>
  </si>
  <si>
    <t>令和９年</t>
    <rPh sb="0" eb="2">
      <t>レイワ</t>
    </rPh>
    <rPh sb="3" eb="4">
      <t>ネン</t>
    </rPh>
    <phoneticPr fontId="10"/>
  </si>
  <si>
    <t>令和11年</t>
    <rPh sb="0" eb="2">
      <t>レイワ</t>
    </rPh>
    <rPh sb="4" eb="5">
      <t>ネン</t>
    </rPh>
    <phoneticPr fontId="10"/>
  </si>
  <si>
    <t>令和12年</t>
    <rPh sb="0" eb="2">
      <t>レイワ</t>
    </rPh>
    <rPh sb="4" eb="5">
      <t>ネン</t>
    </rPh>
    <phoneticPr fontId="10"/>
  </si>
  <si>
    <t>約３年を想定</t>
    <rPh sb="0" eb="1">
      <t>ヤク</t>
    </rPh>
    <rPh sb="2" eb="3">
      <t>ネン</t>
    </rPh>
    <rPh sb="4" eb="6">
      <t>ソウテイ</t>
    </rPh>
    <phoneticPr fontId="10"/>
  </si>
  <si>
    <t>b</t>
    <phoneticPr fontId="10"/>
  </si>
  <si>
    <t>破砕施設運営・維持管理業務委託料B（②補修費用）</t>
    <rPh sb="0" eb="2">
      <t>ハサイ</t>
    </rPh>
    <rPh sb="9" eb="11">
      <t>カンリ</t>
    </rPh>
    <rPh sb="11" eb="13">
      <t>ギョウム</t>
    </rPh>
    <rPh sb="13" eb="15">
      <t>イタク</t>
    </rPh>
    <rPh sb="15" eb="16">
      <t>リョウ</t>
    </rPh>
    <rPh sb="19" eb="21">
      <t>ホシュウ</t>
    </rPh>
    <rPh sb="21" eb="23">
      <t>ヒヨウ</t>
    </rPh>
    <phoneticPr fontId="10"/>
  </si>
  <si>
    <t>費用明細書（②補修費用）</t>
    <rPh sb="0" eb="2">
      <t>ヒヨウ</t>
    </rPh>
    <rPh sb="2" eb="4">
      <t>メイサイ</t>
    </rPh>
    <rPh sb="4" eb="5">
      <t>ショ</t>
    </rPh>
    <rPh sb="7" eb="9">
      <t>ホシュウ</t>
    </rPh>
    <rPh sb="9" eb="11">
      <t>ヒヨウ</t>
    </rPh>
    <phoneticPr fontId="10"/>
  </si>
  <si>
    <t>交付対象内の判断は循環型社会形成推進交付金等申請ガイド（令和７年７月　環境省）によること。</t>
    <rPh sb="0" eb="2">
      <t>コウフ</t>
    </rPh>
    <rPh sb="2" eb="5">
      <t>タイショウナイ</t>
    </rPh>
    <rPh sb="6" eb="8">
      <t>ハンダン</t>
    </rPh>
    <rPh sb="28" eb="30">
      <t>レイワ</t>
    </rPh>
    <rPh sb="31" eb="32">
      <t>ネン</t>
    </rPh>
    <rPh sb="33" eb="34">
      <t>ガツ</t>
    </rPh>
    <phoneticPr fontId="10"/>
  </si>
  <si>
    <t>消費税及び地方消費税は含めず記載すること。なお、物価上昇は考慮しなこと。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10"/>
  </si>
  <si>
    <t>消費税及び地方消費税は含めず記載すること。なお、物価上昇は考慮しないこと。</t>
    <rPh sb="0" eb="3">
      <t>ショウヒゼイ</t>
    </rPh>
    <rPh sb="3" eb="4">
      <t>オヨ</t>
    </rPh>
    <rPh sb="5" eb="7">
      <t>チホウ</t>
    </rPh>
    <rPh sb="7" eb="10">
      <t>ショウヒゼイ</t>
    </rPh>
    <rPh sb="11" eb="12">
      <t>フク</t>
    </rPh>
    <rPh sb="14" eb="16">
      <t>キサイ</t>
    </rPh>
    <rPh sb="24" eb="26">
      <t>ブッカ</t>
    </rPh>
    <rPh sb="26" eb="28">
      <t>ジョウショウ</t>
    </rPh>
    <rPh sb="29" eb="31">
      <t>コウリョ</t>
    </rPh>
    <phoneticPr fontId="10"/>
  </si>
  <si>
    <t>様式第13号（別紙２及び別紙３）、様式第14号-17（別紙２～６)との整合に留意すること。</t>
    <rPh sb="7" eb="9">
      <t>ベッシ</t>
    </rPh>
    <rPh sb="10" eb="11">
      <t>オヨ</t>
    </rPh>
    <rPh sb="12" eb="14">
      <t>ベッシ</t>
    </rPh>
    <rPh sb="27" eb="29">
      <t>ベッシ</t>
    </rPh>
    <rPh sb="35" eb="37">
      <t>セイゴウ</t>
    </rPh>
    <rPh sb="38" eb="40">
      <t>リュウイ</t>
    </rPh>
    <phoneticPr fontId="10"/>
  </si>
  <si>
    <t>令和９年度は設計期間にあたるため、当該対価は0円とすること。</t>
    <rPh sb="17" eb="21">
      <t>トウガイタイカ</t>
    </rPh>
    <rPh sb="23" eb="24">
      <t>エン</t>
    </rPh>
    <phoneticPr fontId="10"/>
  </si>
  <si>
    <t>(2)搬入条件</t>
    <rPh sb="3" eb="5">
      <t>ハンニュウ</t>
    </rPh>
    <rPh sb="5" eb="7">
      <t>ジョウケン</t>
    </rPh>
    <phoneticPr fontId="113"/>
  </si>
  <si>
    <t>(3)搬出条件</t>
    <rPh sb="3" eb="5">
      <t>ハンシュツ</t>
    </rPh>
    <rPh sb="5" eb="7">
      <t>ジョウケン</t>
    </rPh>
    <phoneticPr fontId="113"/>
  </si>
  <si>
    <t>(4)搬出先受入条件</t>
    <rPh sb="3" eb="5">
      <t>ハンシュツ</t>
    </rPh>
    <rPh sb="5" eb="6">
      <t>サキ</t>
    </rPh>
    <rPh sb="6" eb="8">
      <t>ウケイレ</t>
    </rPh>
    <rPh sb="8" eb="10">
      <t>ジョウケン</t>
    </rPh>
    <phoneticPr fontId="113"/>
  </si>
  <si>
    <t xml:space="preserve">エ </t>
    <phoneticPr fontId="10"/>
  </si>
  <si>
    <t xml:space="preserve">ア </t>
    <phoneticPr fontId="113"/>
  </si>
  <si>
    <t xml:space="preserve">イ </t>
    <phoneticPr fontId="113"/>
  </si>
  <si>
    <t xml:space="preserve">ウ </t>
    <phoneticPr fontId="113"/>
  </si>
  <si>
    <t>入口用【2】</t>
    <rPh sb="0" eb="3">
      <t>イリグチヨウ</t>
    </rPh>
    <phoneticPr fontId="113"/>
  </si>
  <si>
    <t>（委託用１基、許可･直接搬入用 1 基）</t>
    <phoneticPr fontId="10"/>
  </si>
  <si>
    <t>出口用【1】</t>
    <phoneticPr fontId="10"/>
  </si>
  <si>
    <t>基</t>
    <phoneticPr fontId="10"/>
  </si>
  <si>
    <r>
      <t>２．４．２　破砕鉄精選機</t>
    </r>
    <r>
      <rPr>
        <b/>
        <sz val="9"/>
        <color rgb="FFFF0000"/>
        <rFont val="ＭＳ ゴシック"/>
        <family val="3"/>
        <charset val="128"/>
      </rPr>
      <t>【必要に応じて】</t>
    </r>
    <rPh sb="8" eb="9">
      <t>テツ</t>
    </rPh>
    <rPh sb="9" eb="12">
      <t>セイセンキ</t>
    </rPh>
    <phoneticPr fontId="113"/>
  </si>
  <si>
    <r>
      <t>２．４．５　破砕アルミ選別機</t>
    </r>
    <r>
      <rPr>
        <b/>
        <sz val="9"/>
        <color rgb="FFFF0000"/>
        <rFont val="ＭＳ ゴシック"/>
        <family val="3"/>
        <charset val="128"/>
      </rPr>
      <t>【必要に応じて】</t>
    </r>
    <rPh sb="6" eb="8">
      <t>ハサイ</t>
    </rPh>
    <rPh sb="11" eb="13">
      <t>センベツ</t>
    </rPh>
    <rPh sb="13" eb="14">
      <t>キ</t>
    </rPh>
    <phoneticPr fontId="113"/>
  </si>
  <si>
    <r>
      <t>【火災検知器、消火設備</t>
    </r>
    <r>
      <rPr>
        <sz val="9"/>
        <color rgb="FFFF0000"/>
        <rFont val="ＭＳ ゴシック"/>
        <family val="3"/>
        <charset val="128"/>
      </rPr>
      <t>、点検口</t>
    </r>
    <r>
      <rPr>
        <sz val="9"/>
        <rFont val="ＭＳ ゴシック"/>
        <family val="3"/>
        <charset val="128"/>
      </rPr>
      <t>】</t>
    </r>
    <rPh sb="12" eb="15">
      <t>テンケンコウ</t>
    </rPh>
    <phoneticPr fontId="10"/>
  </si>
  <si>
    <t>オ</t>
    <phoneticPr fontId="10"/>
  </si>
  <si>
    <t>カ</t>
    <phoneticPr fontId="10"/>
  </si>
  <si>
    <t>コ</t>
    <phoneticPr fontId="10"/>
  </si>
  <si>
    <r>
      <t>①床洗浄排水（ﾊﾟｯｶｰ車汚水タンク排水分の余裕</t>
    </r>
    <r>
      <rPr>
        <sz val="9"/>
        <color rgb="FFFF0000"/>
        <rFont val="ＭＳ ゴシック"/>
        <family val="3"/>
        <charset val="128"/>
      </rPr>
      <t>（想定台数４台、１日あたり0.8㎥）</t>
    </r>
    <r>
      <rPr>
        <sz val="9"/>
        <rFont val="ＭＳ ゴシック"/>
        <family val="3"/>
        <charset val="128"/>
      </rPr>
      <t xml:space="preserve"> を見込む）</t>
    </r>
    <phoneticPr fontId="113"/>
  </si>
  <si>
    <t>イ</t>
    <phoneticPr fontId="10"/>
  </si>
  <si>
    <t>キ</t>
    <phoneticPr fontId="10"/>
  </si>
  <si>
    <r>
      <t>搬入用【</t>
    </r>
    <r>
      <rPr>
        <sz val="9"/>
        <color rgb="FFFF0000"/>
        <rFont val="ＭＳ ゴシック"/>
        <family val="3"/>
        <charset val="128"/>
      </rPr>
      <t>１</t>
    </r>
    <r>
      <rPr>
        <sz val="9"/>
        <rFont val="ＭＳ ゴシック"/>
        <family val="3"/>
        <charset val="128"/>
      </rPr>
      <t>】基、退・搬出用</t>
    </r>
    <r>
      <rPr>
        <sz val="9"/>
        <color rgb="FFFF0000"/>
        <rFont val="ＭＳ ゴシック"/>
        <family val="3"/>
        <charset val="128"/>
      </rPr>
      <t>【</t>
    </r>
    <r>
      <rPr>
        <sz val="9"/>
        <rFont val="ＭＳ ゴシック"/>
        <family val="3"/>
        <charset val="128"/>
      </rPr>
      <t>１</t>
    </r>
    <r>
      <rPr>
        <sz val="9"/>
        <color rgb="FFFF0000"/>
        <rFont val="ＭＳ ゴシック"/>
        <family val="3"/>
        <charset val="128"/>
      </rPr>
      <t>】</t>
    </r>
    <r>
      <rPr>
        <sz val="9"/>
        <rFont val="ＭＳ ゴシック"/>
        <family val="3"/>
        <charset val="128"/>
      </rPr>
      <t>基</t>
    </r>
    <phoneticPr fontId="10"/>
  </si>
  <si>
    <r>
      <rPr>
        <sz val="9"/>
        <rFont val="ＭＳ ゴシック"/>
        <family val="3"/>
        <charset val="128"/>
      </rPr>
      <t>（貯留場</t>
    </r>
    <r>
      <rPr>
        <sz val="9"/>
        <color rgb="FFFF0000"/>
        <rFont val="ＭＳ ゴシック"/>
        <family val="3"/>
        <charset val="128"/>
      </rPr>
      <t>【　】</t>
    </r>
    <r>
      <rPr>
        <sz val="9"/>
        <rFont val="ＭＳ ゴシック"/>
        <family val="3"/>
        <charset val="128"/>
      </rPr>
      <t>基＋交換用 1 基）</t>
    </r>
    <phoneticPr fontId="10"/>
  </si>
  <si>
    <r>
      <t>(2)許可車両</t>
    </r>
    <r>
      <rPr>
        <sz val="9"/>
        <color rgb="FFFF0000"/>
        <rFont val="ＭＳ ゴシック"/>
        <family val="3"/>
        <charset val="128"/>
      </rPr>
      <t>（後納車両）</t>
    </r>
    <rPh sb="3" eb="7">
      <t>キョカシャリョウ</t>
    </rPh>
    <rPh sb="8" eb="11">
      <t>アトノウシャ</t>
    </rPh>
    <rPh sb="11" eb="12">
      <t>リョウ</t>
    </rPh>
    <phoneticPr fontId="113"/>
  </si>
  <si>
    <r>
      <rPr>
        <sz val="9"/>
        <color rgb="FFFF0000"/>
        <rFont val="ＭＳ ゴシック"/>
        <family val="3"/>
        <charset val="128"/>
      </rPr>
      <t>(3)</t>
    </r>
    <r>
      <rPr>
        <strike/>
        <sz val="9"/>
        <color rgb="FFFF0000"/>
        <rFont val="ＭＳ ゴシック"/>
        <family val="3"/>
        <charset val="128"/>
      </rPr>
      <t>(4)</t>
    </r>
    <r>
      <rPr>
        <sz val="9"/>
        <rFont val="ＭＳ ゴシック"/>
        <family val="3"/>
        <charset val="128"/>
      </rPr>
      <t>直接搬入車両（家庭系・事業</t>
    </r>
    <r>
      <rPr>
        <strike/>
        <sz val="9"/>
        <color rgb="FFFF0000"/>
        <rFont val="ＭＳ ゴシック"/>
        <family val="3"/>
        <charset val="128"/>
      </rPr>
      <t>者</t>
    </r>
    <r>
      <rPr>
        <sz val="9"/>
        <rFont val="ＭＳ ゴシック"/>
        <family val="3"/>
        <charset val="128"/>
      </rPr>
      <t>系）</t>
    </r>
    <r>
      <rPr>
        <sz val="9"/>
        <color rgb="FFFF0000"/>
        <rFont val="ＭＳ ゴシック"/>
        <family val="3"/>
        <charset val="128"/>
      </rPr>
      <t>、許可車両（後納車両）</t>
    </r>
    <rPh sb="23" eb="27">
      <t>キョカシャリョウ</t>
    </rPh>
    <rPh sb="28" eb="29">
      <t>アト</t>
    </rPh>
    <rPh sb="29" eb="31">
      <t>ノウシャ</t>
    </rPh>
    <rPh sb="31" eb="32">
      <t>リョウ</t>
    </rPh>
    <phoneticPr fontId="10"/>
  </si>
  <si>
    <t>←[参考3]には載ってないので削除されてるか確認</t>
    <rPh sb="2" eb="4">
      <t>サンコウ</t>
    </rPh>
    <rPh sb="8" eb="9">
      <t>ノ</t>
    </rPh>
    <rPh sb="15" eb="17">
      <t>サクジョ</t>
    </rPh>
    <rPh sb="22" eb="24">
      <t>カクニン</t>
    </rPh>
    <phoneticPr fontId="10"/>
  </si>
  <si>
    <r>
      <rPr>
        <sz val="9"/>
        <rFont val="ＭＳ ゴシック"/>
        <family val="3"/>
        <charset val="128"/>
      </rPr>
      <t>（貯留場</t>
    </r>
    <r>
      <rPr>
        <sz val="9"/>
        <color rgb="FFFF0000"/>
        <rFont val="ＭＳ ゴシック"/>
        <family val="3"/>
        <charset val="128"/>
      </rPr>
      <t>【 】</t>
    </r>
    <r>
      <rPr>
        <sz val="9"/>
        <rFont val="ＭＳ ゴシック"/>
        <family val="3"/>
        <charset val="128"/>
      </rPr>
      <t>基＋交換用 1 基）</t>
    </r>
    <phoneticPr fontId="10"/>
  </si>
  <si>
    <r>
      <rPr>
        <sz val="9"/>
        <color rgb="FFFF0000"/>
        <rFont val="ＭＳ ゴシック"/>
        <family val="3"/>
        <charset val="128"/>
      </rPr>
      <t>(5)</t>
    </r>
    <r>
      <rPr>
        <sz val="9"/>
        <rFont val="ＭＳ ゴシック"/>
        <family val="3"/>
        <charset val="128"/>
      </rPr>
      <t>薬剤・資材等搬入車両</t>
    </r>
    <rPh sb="3" eb="5">
      <t>ヤクザイ</t>
    </rPh>
    <rPh sb="6" eb="9">
      <t>シザイトウ</t>
    </rPh>
    <rPh sb="9" eb="13">
      <t>ハンニュウシャリョウ</t>
    </rPh>
    <phoneticPr fontId="113"/>
  </si>
  <si>
    <r>
      <rPr>
        <sz val="9"/>
        <color rgb="FFFF0000"/>
        <rFont val="ＭＳ ゴシック"/>
        <family val="3"/>
        <charset val="128"/>
      </rPr>
      <t>(6)</t>
    </r>
    <r>
      <rPr>
        <sz val="9"/>
        <rFont val="ＭＳ ゴシック"/>
        <family val="3"/>
        <charset val="128"/>
      </rPr>
      <t>車両条件</t>
    </r>
    <rPh sb="3" eb="5">
      <t>シャリョウ</t>
    </rPh>
    <rPh sb="5" eb="7">
      <t>ジョウケン</t>
    </rPh>
    <phoneticPr fontId="113"/>
  </si>
  <si>
    <r>
      <rPr>
        <sz val="9"/>
        <color rgb="FFFF0000"/>
        <rFont val="ＭＳ ゴシック"/>
        <family val="3"/>
        <charset val="128"/>
      </rPr>
      <t>(7)</t>
    </r>
    <r>
      <rPr>
        <sz val="9"/>
        <rFont val="ＭＳ ゴシック"/>
        <family val="3"/>
        <charset val="128"/>
      </rPr>
      <t>年間搬入台数、日平均台数</t>
    </r>
    <rPh sb="3" eb="9">
      <t>ネンカンハンニュウダイスウ</t>
    </rPh>
    <rPh sb="10" eb="11">
      <t>ヒ</t>
    </rPh>
    <rPh sb="11" eb="13">
      <t>ヘイキン</t>
    </rPh>
    <rPh sb="13" eb="15">
      <t>ダイスウ</t>
    </rPh>
    <phoneticPr fontId="113"/>
  </si>
  <si>
    <r>
      <rPr>
        <sz val="9"/>
        <color rgb="FFFF0000"/>
        <rFont val="ＭＳ ゴシック"/>
        <family val="3"/>
        <charset val="128"/>
      </rPr>
      <t>(8)</t>
    </r>
    <r>
      <rPr>
        <sz val="9"/>
        <rFont val="ＭＳ ゴシック"/>
        <family val="3"/>
        <charset val="128"/>
      </rPr>
      <t>搬入・搬出車両の事業用地内管理条件</t>
    </r>
    <rPh sb="3" eb="5">
      <t>ハンニュウ</t>
    </rPh>
    <rPh sb="6" eb="10">
      <t>ハンシュツシャリョウ</t>
    </rPh>
    <rPh sb="11" eb="15">
      <t>ジギョウヨウチ</t>
    </rPh>
    <rPh sb="15" eb="16">
      <t>ナイ</t>
    </rPh>
    <rPh sb="16" eb="18">
      <t>カンリ</t>
    </rPh>
    <rPh sb="18" eb="20">
      <t>ジョウケン</t>
    </rPh>
    <phoneticPr fontId="113"/>
  </si>
  <si>
    <r>
      <rPr>
        <sz val="9"/>
        <color rgb="FFFF0000"/>
        <rFont val="ＭＳ ゴシック"/>
        <family val="3"/>
        <charset val="128"/>
      </rPr>
      <t>(4)</t>
    </r>
    <r>
      <rPr>
        <sz val="9"/>
        <rFont val="ＭＳ ゴシック"/>
        <family val="3"/>
        <charset val="128"/>
      </rPr>
      <t>搬出車両</t>
    </r>
    <rPh sb="3" eb="7">
      <t>ハンシュツシャリョウ</t>
    </rPh>
    <phoneticPr fontId="113"/>
  </si>
  <si>
    <r>
      <rPr>
        <sz val="9"/>
        <color rgb="FFFF0000"/>
        <rFont val="ＭＳ ゴシック"/>
        <family val="3"/>
        <charset val="128"/>
      </rPr>
      <t>(5)</t>
    </r>
    <r>
      <rPr>
        <sz val="9"/>
        <rFont val="ＭＳ ゴシック"/>
        <family val="3"/>
        <charset val="128"/>
      </rPr>
      <t>その他</t>
    </r>
    <rPh sb="5" eb="6">
      <t>タ</t>
    </rPh>
    <phoneticPr fontId="113"/>
  </si>
  <si>
    <t>ﾋﾞﾆｰﾙｸﾛｽ(木目)</t>
    <phoneticPr fontId="10"/>
  </si>
  <si>
    <t>岩手中部クリーンセンター内事務室（本組合）</t>
    <rPh sb="0" eb="2">
      <t>イワテ</t>
    </rPh>
    <rPh sb="2" eb="4">
      <t>チュウブ</t>
    </rPh>
    <rPh sb="12" eb="13">
      <t>ナイ</t>
    </rPh>
    <rPh sb="13" eb="16">
      <t>ジムシツ</t>
    </rPh>
    <phoneticPr fontId="10"/>
  </si>
  <si>
    <t>※８</t>
    <phoneticPr fontId="10"/>
  </si>
  <si>
    <t>令和８年６月５日</t>
    <rPh sb="0" eb="2">
      <t>レイワ</t>
    </rPh>
    <rPh sb="7" eb="8">
      <t>ニチ</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</si>
</sst>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1" formatCode="_ * #,##0_ ;_ * \-#,##0_ ;_ * &quot;-&quot;_ ;_ @_ "/>
    <numFmt numFmtId="43" formatCode="_ * #,##0.00_ ;_ * \-#,##0.00_ ;_ * &quot;-&quot;??_ ;_ @_ "/>
    <numFmt numFmtId="176" formatCode="0_ "/>
    <numFmt numFmtId="177" formatCode="0.0%"/>
    <numFmt numFmtId="178" formatCode="#,##0&quot; $&quot;;[Red]\-#,##0&quot; $&quot;"/>
    <numFmt numFmtId="179" formatCode="_(&quot;$&quot;* #,##0_);_(&quot;$&quot;* \(#,##0\);_(&quot;$&quot;* &quot;-&quot;_);_(@_)"/>
    <numFmt numFmtId="180" formatCode="&quot;φ&quot;0.0"/>
    <numFmt numFmtId="181" formatCode="&quot;,L&quot;0"/>
    <numFmt numFmtId="182" formatCode="0.0&quot;t&quot;"/>
    <numFmt numFmtId="183" formatCode="hh:mm\ \T\K"/>
    <numFmt numFmtId="184" formatCode="#,##0_);[Red]\(#,##0\)"/>
    <numFmt numFmtId="185" formatCode="0_);[Red]\(0\)"/>
    <numFmt numFmtId="186" formatCode="#,##0;[Red]&quot;▲&quot;* #,##0;\-\-"/>
    <numFmt numFmtId="187" formatCode="[$-411]gggee&quot;年&quot;m&quot;月&quot;d&quot;日 (        )&quot;"/>
    <numFmt numFmtId="188" formatCode="&quot;塔&quot;&quot;屋&quot;\ #\ &quot;階&quot;"/>
    <numFmt numFmtId="189" formatCode="0&quot; m2  x&quot;"/>
    <numFmt numFmtId="190" formatCode="#,##0.0000;[Red]\-#,##0.0000"/>
    <numFmt numFmtId="191" formatCode="[$-411]gggee&quot;年&quot;m&quot;月&quot;d&quot;日 (     )&quot;"/>
    <numFmt numFmtId="192" formatCode="General_)"/>
    <numFmt numFmtId="193" formatCode="#\ &quot;日&quot;&quot;　&quot;&quot;間&quot;"/>
    <numFmt numFmtId="194" formatCode="_(&quot;$&quot;* #,##0.0_);_(&quot;$&quot;* \(#,##0.0\);_(&quot;$&quot;* &quot;-&quot;??_);_(@_)"/>
    <numFmt numFmtId="195" formatCode="\(#,###&quot;/&quot;&quot;坪&quot;\)"/>
    <numFmt numFmtId="196" formatCode="\(##.#&quot;人/月&quot;\)"/>
    <numFmt numFmtId="197" formatCode="[$-411]gggee&quot;年&quot;m&quot;月&quot;d&quot;日&quot;\ h:mm"/>
    <numFmt numFmtId="198" formatCode="#,##0.0\ "/>
    <numFmt numFmtId="199" formatCode="#,##0\ \ "/>
    <numFmt numFmtId="200" formatCode="#,##0_ "/>
    <numFmt numFmtId="201" formatCode="#,##0_ ;[Red]\-#,##0\ "/>
    <numFmt numFmtId="202" formatCode="&quot;令和&quot;0&quot;年&quot;"/>
    <numFmt numFmtId="203" formatCode="0&quot;月&quot;"/>
    <numFmt numFmtId="204" formatCode="&quot;【&quot;#,##0&quot;】&quot;"/>
  </numFmts>
  <fonts count="1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1"/>
      <color indexed="8"/>
      <name val="ＭＳ Ｐゴシック"/>
      <family val="3"/>
      <charset val="128"/>
    </font>
    <font>
      <sz val="10"/>
      <name val="ＭＳ Ｐゴシック"/>
      <family val="3"/>
      <charset val="128"/>
    </font>
    <font>
      <sz val="10.5"/>
      <name val="明朝"/>
      <family val="1"/>
      <charset val="128"/>
    </font>
    <font>
      <sz val="10"/>
      <name val="MS Sans Serif"/>
      <family val="2"/>
    </font>
    <font>
      <sz val="9"/>
      <name val="Times New Roman"/>
      <family val="1"/>
    </font>
    <font>
      <sz val="8"/>
      <name val="Arial"/>
      <family val="2"/>
    </font>
    <font>
      <b/>
      <sz val="12"/>
      <name val="Arial"/>
      <family val="2"/>
    </font>
    <font>
      <sz val="10"/>
      <name val="Arial"/>
      <family val="2"/>
    </font>
    <font>
      <sz val="8"/>
      <color indexed="16"/>
      <name val="Century Schoolbook"/>
      <family val="1"/>
    </font>
    <font>
      <sz val="14"/>
      <name val="System"/>
      <family val="2"/>
    </font>
    <font>
      <b/>
      <i/>
      <sz val="10"/>
      <name val="Times New Roman"/>
      <family val="1"/>
    </font>
    <font>
      <b/>
      <sz val="11"/>
      <name val="Helv"/>
      <family val="2"/>
    </font>
    <font>
      <b/>
      <sz val="9"/>
      <name val="Times New Roman"/>
      <family val="1"/>
    </font>
    <font>
      <sz val="11"/>
      <name val="ＭＳ ゴシック"/>
      <family val="3"/>
      <charset val="128"/>
    </font>
    <font>
      <sz val="10"/>
      <color indexed="8"/>
      <name val="ＭＳ Ｐゴシック"/>
      <family val="3"/>
      <charset val="128"/>
    </font>
    <font>
      <sz val="12"/>
      <name val="ＭＳ Ｐ明朝"/>
      <family val="1"/>
      <charset val="128"/>
    </font>
    <font>
      <u/>
      <sz val="10"/>
      <name val="ＭＳ Ｐ明朝"/>
      <family val="1"/>
      <charset val="128"/>
    </font>
    <font>
      <sz val="11"/>
      <name val="ＭＳ 明朝"/>
      <family val="1"/>
      <charset val="128"/>
    </font>
    <font>
      <sz val="16"/>
      <name val="ＭＳ ゴシック"/>
      <family val="3"/>
      <charset val="128"/>
    </font>
    <font>
      <sz val="22"/>
      <name val="ＭＳ ゴシック"/>
      <family val="3"/>
      <charset val="128"/>
    </font>
    <font>
      <sz val="6"/>
      <name val="ＭＳ 明朝"/>
      <family val="1"/>
      <charset val="128"/>
    </font>
    <font>
      <sz val="20"/>
      <name val="ＭＳ ゴシック"/>
      <family val="3"/>
      <charset val="128"/>
    </font>
    <font>
      <sz val="8"/>
      <name val="ＭＳ 明朝"/>
      <family val="1"/>
      <charset val="128"/>
    </font>
    <font>
      <b/>
      <sz val="14"/>
      <name val="ＭＳ 明朝"/>
      <family val="1"/>
      <charset val="128"/>
    </font>
    <font>
      <b/>
      <sz val="11"/>
      <name val="ＭＳ 明朝"/>
      <family val="1"/>
      <charset val="128"/>
    </font>
    <font>
      <sz val="10"/>
      <name val="ＭＳ 明朝"/>
      <family val="1"/>
      <charset val="128"/>
    </font>
    <font>
      <sz val="9"/>
      <name val="ＭＳ 明朝"/>
      <family val="1"/>
      <charset val="128"/>
    </font>
    <font>
      <sz val="10"/>
      <color indexed="10"/>
      <name val="ＭＳ 明朝"/>
      <family val="1"/>
      <charset val="128"/>
    </font>
    <font>
      <sz val="11"/>
      <name val="Century"/>
      <family val="1"/>
    </font>
    <font>
      <b/>
      <sz val="14"/>
      <name val="ＭＳ ゴシック"/>
      <family val="3"/>
      <charset val="128"/>
    </font>
    <font>
      <b/>
      <sz val="11"/>
      <name val="ＭＳ ゴシック"/>
      <family val="3"/>
      <charset val="128"/>
    </font>
    <font>
      <sz val="14"/>
      <name val="ＭＳ 明朝"/>
      <family val="1"/>
      <charset val="128"/>
    </font>
    <font>
      <sz val="10"/>
      <name val="ＭＳ ゴシック"/>
      <family val="3"/>
      <charset val="128"/>
    </font>
    <font>
      <sz val="10"/>
      <name val="ＭＳ Ｐ明朝"/>
      <family val="1"/>
      <charset val="128"/>
    </font>
    <font>
      <sz val="9"/>
      <name val="ＭＳ ゴシック"/>
      <family val="3"/>
      <charset val="128"/>
    </font>
    <font>
      <sz val="14"/>
      <name val="ＭＳ ゴシック"/>
      <family val="3"/>
      <charset val="128"/>
    </font>
    <font>
      <sz val="11"/>
      <color theme="1"/>
      <name val="ＭＳ Ｐゴシック"/>
      <family val="3"/>
      <charset val="128"/>
      <scheme val="minor"/>
    </font>
    <font>
      <sz val="11"/>
      <color theme="1"/>
      <name val="ＭＳ Ｐゴシック"/>
      <family val="2"/>
      <scheme val="minor"/>
    </font>
    <font>
      <sz val="10"/>
      <name val="Times New Roman"/>
      <family val="1"/>
    </font>
    <font>
      <sz val="11"/>
      <name val="明朝"/>
      <family val="1"/>
      <charset val="128"/>
    </font>
    <font>
      <b/>
      <sz val="12"/>
      <name val="Helv"/>
      <family val="2"/>
    </font>
    <font>
      <sz val="12"/>
      <name val="Helv"/>
      <family val="2"/>
    </font>
    <font>
      <sz val="10"/>
      <color indexed="8"/>
      <name val="Arial"/>
      <family val="2"/>
    </font>
    <font>
      <u/>
      <sz val="10"/>
      <color indexed="14"/>
      <name val="MS Sans Serif"/>
      <family val="2"/>
    </font>
    <font>
      <b/>
      <sz val="11"/>
      <name val="Arial"/>
      <family val="2"/>
    </font>
    <font>
      <u/>
      <sz val="8"/>
      <color indexed="12"/>
      <name val="Times New Roman"/>
      <family val="1"/>
    </font>
    <font>
      <b/>
      <sz val="10"/>
      <name val="Arial"/>
      <family val="2"/>
    </font>
    <font>
      <b/>
      <sz val="10"/>
      <name val="MS Sans Serif"/>
      <family val="2"/>
    </font>
    <font>
      <sz val="10"/>
      <name val="Helv"/>
      <family val="2"/>
    </font>
    <font>
      <sz val="11"/>
      <color indexed="8"/>
      <name val="FC丸ゴシック体-L"/>
      <family val="3"/>
      <charset val="128"/>
    </font>
    <font>
      <sz val="9"/>
      <name val="ＭＳ Ｐ明朝"/>
      <family val="1"/>
      <charset val="128"/>
    </font>
    <font>
      <sz val="12"/>
      <name val="ＭＳ Ｐ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sz val="14"/>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10"/>
      <name val="Century"/>
      <family val="1"/>
    </font>
    <font>
      <b/>
      <sz val="14"/>
      <name val="ＭＳ Ｐ明朝"/>
      <family val="1"/>
      <charset val="128"/>
    </font>
    <font>
      <sz val="8"/>
      <name val="ＭＳ Ｐ明朝"/>
      <family val="1"/>
      <charset val="128"/>
    </font>
    <font>
      <b/>
      <sz val="11"/>
      <name val="ＭＳ Ｐ明朝"/>
      <family val="1"/>
      <charset val="128"/>
    </font>
    <font>
      <sz val="12"/>
      <name val="ＭＳ ゴシック"/>
      <family val="3"/>
      <charset val="128"/>
    </font>
    <font>
      <b/>
      <sz val="16"/>
      <name val="ＭＳ ゴシック"/>
      <family val="3"/>
      <charset val="128"/>
    </font>
    <font>
      <sz val="10"/>
      <color theme="1"/>
      <name val="ＭＳ Ｐゴシック"/>
      <family val="2"/>
      <charset val="128"/>
      <scheme val="minor"/>
    </font>
    <font>
      <b/>
      <sz val="11"/>
      <name val="Century"/>
      <family val="1"/>
    </font>
    <font>
      <b/>
      <sz val="10"/>
      <name val="ＭＳ 明朝"/>
      <family val="1"/>
      <charset val="128"/>
    </font>
    <font>
      <sz val="6"/>
      <name val="明朝"/>
      <family val="1"/>
      <charset val="128"/>
    </font>
    <font>
      <sz val="10"/>
      <color indexed="8"/>
      <name val="ＭＳ Ｐ明朝"/>
      <family val="1"/>
      <charset val="128"/>
    </font>
    <font>
      <sz val="11"/>
      <color rgb="FFFF0000"/>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8"/>
      <name val="ＭＳ ゴシック"/>
      <family val="3"/>
      <charset val="128"/>
    </font>
    <font>
      <sz val="13"/>
      <name val="ＭＳ ゴシック"/>
      <family val="3"/>
      <charset val="128"/>
    </font>
    <font>
      <b/>
      <sz val="14"/>
      <color rgb="FF000000"/>
      <name val="ＭＳ 明朝"/>
      <family val="1"/>
      <charset val="128"/>
    </font>
    <font>
      <b/>
      <sz val="14"/>
      <color indexed="8"/>
      <name val="ＭＳ 明朝"/>
      <family val="1"/>
      <charset val="128"/>
    </font>
    <font>
      <sz val="10"/>
      <color indexed="8"/>
      <name val="ＭＳ 明朝"/>
      <family val="1"/>
      <charset val="128"/>
    </font>
    <font>
      <sz val="12"/>
      <color theme="1"/>
      <name val="ＭＳ 明朝"/>
      <family val="1"/>
      <charset val="128"/>
    </font>
    <font>
      <sz val="10"/>
      <color theme="1"/>
      <name val="ＭＳ Ｐ明朝"/>
      <family val="1"/>
      <charset val="128"/>
    </font>
    <font>
      <i/>
      <sz val="10"/>
      <name val="ＭＳ 明朝"/>
      <family val="1"/>
      <charset val="128"/>
    </font>
    <font>
      <b/>
      <sz val="9"/>
      <name val="ＭＳ 明朝"/>
      <family val="1"/>
      <charset val="128"/>
    </font>
    <font>
      <b/>
      <sz val="11"/>
      <color indexed="43"/>
      <name val="ＭＳ 明朝"/>
      <family val="1"/>
      <charset val="128"/>
    </font>
    <font>
      <i/>
      <sz val="11"/>
      <name val="ＭＳ 明朝"/>
      <family val="1"/>
      <charset val="128"/>
    </font>
    <font>
      <sz val="6"/>
      <name val="ＭＳ ゴシック"/>
      <family val="3"/>
      <charset val="128"/>
    </font>
    <font>
      <b/>
      <sz val="9"/>
      <name val="ＭＳ ゴシック"/>
      <family val="3"/>
      <charset val="128"/>
    </font>
    <font>
      <sz val="9"/>
      <color indexed="10"/>
      <name val="ＭＳ ゴシック"/>
      <family val="3"/>
      <charset val="128"/>
    </font>
    <font>
      <sz val="9"/>
      <color rgb="FFFF0000"/>
      <name val="ＭＳ ゴシック"/>
      <family val="3"/>
      <charset val="128"/>
    </font>
    <font>
      <b/>
      <sz val="9"/>
      <color rgb="FFFF0000"/>
      <name val="ＭＳ ゴシック"/>
      <family val="3"/>
      <charset val="128"/>
    </font>
    <font>
      <sz val="9"/>
      <color theme="1"/>
      <name val="ＭＳ ゴシック"/>
      <family val="3"/>
      <charset val="128"/>
    </font>
    <font>
      <b/>
      <sz val="9"/>
      <color theme="1"/>
      <name val="ＭＳ ゴシック"/>
      <family val="3"/>
      <charset val="128"/>
    </font>
    <font>
      <sz val="9"/>
      <color rgb="FF000000"/>
      <name val="ＭＳ ゴシック"/>
      <family val="3"/>
      <charset val="128"/>
    </font>
    <font>
      <sz val="6"/>
      <name val="ＭＳ Ｐゴシック"/>
      <family val="2"/>
      <charset val="128"/>
      <scheme val="minor"/>
    </font>
    <font>
      <sz val="9"/>
      <color rgb="FFFF0000"/>
      <name val="ＭＳ 明朝"/>
      <family val="1"/>
      <charset val="128"/>
    </font>
    <font>
      <sz val="9"/>
      <color rgb="FF000000"/>
      <name val="ＭＳ 明朝"/>
      <family val="1"/>
      <charset val="128"/>
    </font>
    <font>
      <b/>
      <sz val="11"/>
      <color rgb="FFFF0000"/>
      <name val="ＭＳ Ｐ明朝"/>
      <family val="1"/>
      <charset val="128"/>
    </font>
    <font>
      <sz val="9"/>
      <color rgb="FFFF0000"/>
      <name val="ＭＳ Ｐ明朝"/>
      <family val="1"/>
      <charset val="128"/>
    </font>
    <font>
      <sz val="10"/>
      <color rgb="FF000000"/>
      <name val="ＭＳ 明朝"/>
      <family val="1"/>
      <charset val="128"/>
    </font>
    <font>
      <u/>
      <sz val="10"/>
      <name val="ＭＳ 明朝"/>
      <family val="1"/>
      <charset val="128"/>
    </font>
    <font>
      <strike/>
      <sz val="9"/>
      <color rgb="FFFF0000"/>
      <name val="ＭＳ ゴシック"/>
      <family val="3"/>
      <charset val="128"/>
    </font>
  </fonts>
  <fills count="4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bgColor indexed="64"/>
      </patternFill>
    </fill>
    <fill>
      <patternFill patternType="solid">
        <fgColor indexed="15"/>
        <bgColor indexed="64"/>
      </patternFill>
    </fill>
    <fill>
      <patternFill patternType="solid">
        <fgColor indexed="9"/>
        <bgColor indexed="64"/>
      </patternFill>
    </fill>
    <fill>
      <patternFill patternType="solid">
        <fgColor theme="0" tint="-0.14999847407452621"/>
        <bgColor indexed="64"/>
      </patternFill>
    </fill>
    <fill>
      <patternFill patternType="solid">
        <fgColor indexed="10"/>
        <bgColor indexed="64"/>
      </patternFill>
    </fill>
    <fill>
      <patternFill patternType="mediumGray">
        <fgColor indexed="22"/>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CCFFCC"/>
        <bgColor indexed="64"/>
      </patternFill>
    </fill>
    <fill>
      <patternFill patternType="solid">
        <fgColor rgb="FFFFFFCC"/>
        <bgColor indexed="64"/>
      </patternFill>
    </fill>
    <fill>
      <patternFill patternType="solid">
        <fgColor rgb="FF00FFFF"/>
        <bgColor indexed="64"/>
      </patternFill>
    </fill>
    <fill>
      <patternFill patternType="solid">
        <fgColor rgb="FFBFBFBF"/>
        <bgColor indexed="64"/>
      </patternFill>
    </fill>
  </fills>
  <borders count="28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dashed">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dotted">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hair">
        <color indexed="64"/>
      </left>
      <right style="hair">
        <color indexed="64"/>
      </right>
      <top style="thin">
        <color indexed="64"/>
      </top>
      <bottom style="hair">
        <color indexed="64"/>
      </bottom>
      <diagonal/>
    </border>
    <border>
      <left/>
      <right style="medium">
        <color indexed="64"/>
      </right>
      <top style="dotted">
        <color indexed="64"/>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hair">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dashed">
        <color indexed="64"/>
      </top>
      <bottom style="dashed">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medium">
        <color indexed="64"/>
      </bottom>
      <diagonal/>
    </border>
    <border>
      <left/>
      <right/>
      <top style="dashed">
        <color indexed="64"/>
      </top>
      <bottom style="dashed">
        <color indexed="64"/>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medium">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ouble">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right/>
      <top style="dashed">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dashed">
        <color indexed="64"/>
      </bottom>
      <diagonal/>
    </border>
    <border>
      <left style="thin">
        <color indexed="64"/>
      </left>
      <right style="double">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medium">
        <color indexed="64"/>
      </right>
      <top style="thin">
        <color indexed="64"/>
      </top>
      <bottom/>
      <diagonal/>
    </border>
    <border>
      <left style="thin">
        <color indexed="64"/>
      </left>
      <right/>
      <top style="medium">
        <color indexed="64"/>
      </top>
      <bottom style="dashed">
        <color indexed="64"/>
      </bottom>
      <diagonal/>
    </border>
    <border>
      <left/>
      <right style="medium">
        <color indexed="64"/>
      </right>
      <top style="thin">
        <color indexed="64"/>
      </top>
      <bottom style="dotted">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hair">
        <color indexed="64"/>
      </left>
      <right style="hair">
        <color indexed="64"/>
      </right>
      <top style="hair">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double">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double">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hair">
        <color indexed="64"/>
      </top>
      <bottom style="thin">
        <color auto="1"/>
      </bottom>
      <diagonal/>
    </border>
    <border>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style="hair">
        <color indexed="64"/>
      </left>
      <right style="hair">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double">
        <color indexed="64"/>
      </right>
      <top style="thin">
        <color indexed="64"/>
      </top>
      <bottom/>
      <diagonal/>
    </border>
    <border>
      <left style="double">
        <color indexed="64"/>
      </left>
      <right style="hair">
        <color indexed="64"/>
      </right>
      <top style="thin">
        <color indexed="64"/>
      </top>
      <bottom/>
      <diagonal/>
    </border>
    <border>
      <left style="hair">
        <color indexed="64"/>
      </left>
      <right/>
      <top style="thin">
        <color indexed="64"/>
      </top>
      <bottom/>
      <diagonal/>
    </border>
    <border>
      <left/>
      <right style="double">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double">
        <color indexed="64"/>
      </right>
      <top/>
      <bottom style="thin">
        <color indexed="64"/>
      </bottom>
      <diagonal/>
    </border>
    <border>
      <left style="double">
        <color indexed="64"/>
      </left>
      <right style="hair">
        <color indexed="64"/>
      </right>
      <top/>
      <bottom style="thin">
        <color indexed="64"/>
      </bottom>
      <diagonal/>
    </border>
    <border>
      <left style="hair">
        <color indexed="64"/>
      </left>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thin">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double">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diagonalDown="1">
      <left style="hair">
        <color indexed="64"/>
      </left>
      <right style="hair">
        <color indexed="64"/>
      </right>
      <top style="hair">
        <color indexed="64"/>
      </top>
      <bottom/>
      <diagonal style="hair">
        <color indexed="64"/>
      </diagonal>
    </border>
    <border diagonalDown="1">
      <left/>
      <right style="thin">
        <color indexed="64"/>
      </right>
      <top style="hair">
        <color indexed="64"/>
      </top>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diagonal style="hair">
        <color indexed="64"/>
      </diagonal>
    </border>
    <border diagonalDown="1">
      <left/>
      <right style="thin">
        <color indexed="64"/>
      </right>
      <top style="thin">
        <color indexed="64"/>
      </top>
      <bottom/>
      <diagonal style="hair">
        <color indexed="64"/>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s>
  <cellStyleXfs count="201">
    <xf numFmtId="0" fontId="0" fillId="0" borderId="0"/>
    <xf numFmtId="177" fontId="15" fillId="0" borderId="0" applyFill="0" applyBorder="0" applyAlignment="0"/>
    <xf numFmtId="0" fontId="17" fillId="0" borderId="0">
      <alignment horizontal="left"/>
    </xf>
    <xf numFmtId="38" fontId="18"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18" fillId="3" borderId="3" applyNumberFormat="0" applyBorder="0" applyAlignment="0" applyProtection="0"/>
    <xf numFmtId="178" fontId="14" fillId="0" borderId="0"/>
    <xf numFmtId="10" fontId="20" fillId="0" borderId="0" applyFont="0" applyFill="0" applyBorder="0" applyAlignment="0" applyProtection="0"/>
    <xf numFmtId="4" fontId="17" fillId="0" borderId="0">
      <alignment horizontal="right"/>
    </xf>
    <xf numFmtId="4" fontId="21" fillId="0" borderId="0">
      <alignment horizontal="right"/>
    </xf>
    <xf numFmtId="0" fontId="22" fillId="0" borderId="0"/>
    <xf numFmtId="0" fontId="23" fillId="0" borderId="0">
      <alignment horizontal="left"/>
    </xf>
    <xf numFmtId="0" fontId="24" fillId="0" borderId="0"/>
    <xf numFmtId="0" fontId="25" fillId="0" borderId="0">
      <alignment horizontal="center"/>
    </xf>
    <xf numFmtId="0" fontId="26" fillId="4" borderId="4" applyBorder="0" applyAlignment="0">
      <protection locked="0"/>
    </xf>
    <xf numFmtId="6" fontId="9" fillId="0" borderId="0" applyFont="0" applyFill="0" applyBorder="0" applyAlignment="0" applyProtection="0"/>
    <xf numFmtId="179" fontId="20" fillId="0" borderId="0" applyFont="0" applyFill="0" applyBorder="0" applyAlignment="0" applyProtection="0"/>
    <xf numFmtId="180" fontId="14" fillId="0" borderId="0" applyFont="0" applyFill="0" applyBorder="0" applyAlignment="0" applyProtection="0"/>
    <xf numFmtId="179" fontId="20"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179" fontId="20" fillId="0" borderId="0" applyFont="0" applyFill="0" applyBorder="0" applyAlignment="0" applyProtection="0"/>
    <xf numFmtId="180" fontId="14" fillId="0" borderId="0" applyFont="0" applyFill="0" applyBorder="0" applyAlignment="0" applyProtection="0"/>
    <xf numFmtId="179" fontId="20" fillId="0" borderId="0" applyFont="0" applyFill="0" applyBorder="0" applyAlignment="0" applyProtection="0"/>
    <xf numFmtId="180" fontId="14" fillId="0" borderId="0" applyFont="0" applyFill="0" applyBorder="0" applyAlignment="0" applyProtection="0"/>
    <xf numFmtId="180" fontId="14" fillId="0" borderId="0" applyFont="0" applyFill="0" applyBorder="0" applyAlignment="0" applyProtection="0"/>
    <xf numFmtId="0" fontId="26" fillId="5" borderId="0" applyNumberFormat="0" applyBorder="0" applyAlignment="0">
      <protection locked="0"/>
    </xf>
    <xf numFmtId="43" fontId="20" fillId="0" borderId="0" applyFont="0" applyFill="0" applyBorder="0" applyAlignment="0" applyProtection="0"/>
    <xf numFmtId="41" fontId="20" fillId="0" borderId="0" applyFont="0" applyFill="0" applyBorder="0" applyAlignment="0" applyProtection="0"/>
    <xf numFmtId="38" fontId="9" fillId="0" borderId="0" applyFont="0" applyFill="0" applyBorder="0" applyAlignment="0" applyProtection="0"/>
    <xf numFmtId="38" fontId="13" fillId="0" borderId="0" applyFont="0" applyFill="0" applyBorder="0" applyAlignment="0" applyProtection="0">
      <alignment vertical="center"/>
    </xf>
    <xf numFmtId="38" fontId="27" fillId="0" borderId="0" applyFont="0" applyFill="0" applyBorder="0" applyAlignment="0" applyProtection="0">
      <alignment vertical="center"/>
    </xf>
    <xf numFmtId="0" fontId="28" fillId="0" borderId="0">
      <alignment vertical="top"/>
    </xf>
    <xf numFmtId="0" fontId="29" fillId="0" borderId="0"/>
    <xf numFmtId="0" fontId="26" fillId="4" borderId="5" applyBorder="0" applyAlignment="0">
      <alignment horizontal="centerContinuous" vertical="center" wrapText="1"/>
    </xf>
    <xf numFmtId="181" fontId="14" fillId="0" borderId="0" applyFont="0" applyFill="0" applyBorder="0" applyAlignment="0" applyProtection="0"/>
    <xf numFmtId="182" fontId="14" fillId="0" borderId="0" applyFont="0" applyFill="0" applyBorder="0" applyAlignment="0" applyProtection="0"/>
    <xf numFmtId="0" fontId="26" fillId="6" borderId="0" applyNumberFormat="0" applyBorder="0" applyAlignment="0">
      <protection locked="0"/>
    </xf>
    <xf numFmtId="0" fontId="9" fillId="0" borderId="0">
      <alignment vertical="center"/>
    </xf>
    <xf numFmtId="0" fontId="9" fillId="0" borderId="0">
      <alignment vertical="center"/>
    </xf>
    <xf numFmtId="0" fontId="49" fillId="0" borderId="0">
      <alignment vertical="center"/>
    </xf>
    <xf numFmtId="0" fontId="30" fillId="0" borderId="0">
      <alignment vertical="center"/>
    </xf>
    <xf numFmtId="183" fontId="30" fillId="0" borderId="0"/>
    <xf numFmtId="0" fontId="14" fillId="0" borderId="0"/>
    <xf numFmtId="0" fontId="50" fillId="0" borderId="0"/>
    <xf numFmtId="38" fontId="50" fillId="0" borderId="0" applyFont="0" applyFill="0" applyBorder="0" applyAlignment="0" applyProtection="0">
      <alignment vertical="center"/>
    </xf>
    <xf numFmtId="38" fontId="9" fillId="0" borderId="0" applyFont="0" applyFill="0" applyBorder="0" applyAlignment="0" applyProtection="0">
      <alignment vertical="center"/>
    </xf>
    <xf numFmtId="38" fontId="13" fillId="0" borderId="0" applyFont="0" applyFill="0" applyBorder="0" applyAlignment="0" applyProtection="0">
      <alignment vertical="center"/>
    </xf>
    <xf numFmtId="6" fontId="8" fillId="0" borderId="0" applyFont="0" applyFill="0" applyBorder="0" applyAlignment="0" applyProtection="0">
      <alignment vertical="center"/>
    </xf>
    <xf numFmtId="0" fontId="9" fillId="0" borderId="0"/>
    <xf numFmtId="186" fontId="51" fillId="0" borderId="0" applyFill="0" applyBorder="0" applyProtection="0"/>
    <xf numFmtId="9" fontId="20" fillId="4" borderId="0"/>
    <xf numFmtId="0" fontId="52" fillId="0" borderId="0" applyFont="0" applyFill="0" applyBorder="0" applyAlignment="0" applyProtection="0">
      <alignment horizontal="right"/>
    </xf>
    <xf numFmtId="187" fontId="30" fillId="0" borderId="0" applyFill="0" applyBorder="0" applyAlignment="0"/>
    <xf numFmtId="188" fontId="30" fillId="0" borderId="0" applyFill="0" applyBorder="0" applyAlignment="0"/>
    <xf numFmtId="189" fontId="9" fillId="0" borderId="0" applyFill="0" applyBorder="0" applyAlignment="0"/>
    <xf numFmtId="190" fontId="30" fillId="0" borderId="0" applyFill="0" applyBorder="0" applyAlignment="0"/>
    <xf numFmtId="187" fontId="12" fillId="0" borderId="0" applyFill="0" applyBorder="0" applyAlignment="0"/>
    <xf numFmtId="191" fontId="30" fillId="0" borderId="0" applyFill="0" applyBorder="0" applyAlignment="0"/>
    <xf numFmtId="187" fontId="30" fillId="0" borderId="0" applyFill="0" applyBorder="0" applyAlignment="0"/>
    <xf numFmtId="192" fontId="53" fillId="0" borderId="0"/>
    <xf numFmtId="192" fontId="54" fillId="0" borderId="0"/>
    <xf numFmtId="192" fontId="54" fillId="0" borderId="0"/>
    <xf numFmtId="192" fontId="54" fillId="0" borderId="0"/>
    <xf numFmtId="192" fontId="54" fillId="0" borderId="0"/>
    <xf numFmtId="192" fontId="54" fillId="0" borderId="0"/>
    <xf numFmtId="192" fontId="54" fillId="0" borderId="0"/>
    <xf numFmtId="192" fontId="54" fillId="0" borderId="0"/>
    <xf numFmtId="0" fontId="20" fillId="0" borderId="0" applyFont="0" applyFill="0" applyBorder="0" applyAlignment="0" applyProtection="0"/>
    <xf numFmtId="187" fontId="12" fillId="0" borderId="0" applyFont="0" applyFill="0" applyBorder="0" applyAlignment="0" applyProtection="0"/>
    <xf numFmtId="193" fontId="30" fillId="0" borderId="0" applyFont="0" applyFill="0" applyBorder="0" applyAlignment="0" applyProtection="0"/>
    <xf numFmtId="0" fontId="20" fillId="0" borderId="0" applyFont="0" applyFill="0" applyBorder="0" applyAlignment="0" applyProtection="0"/>
    <xf numFmtId="187" fontId="30" fillId="0" borderId="0" applyFont="0" applyFill="0" applyBorder="0" applyAlignment="0" applyProtection="0"/>
    <xf numFmtId="191" fontId="30" fillId="0" borderId="0" applyFont="0" applyFill="0" applyBorder="0" applyAlignment="0" applyProtection="0"/>
    <xf numFmtId="14" fontId="55" fillId="0" borderId="0" applyFill="0" applyBorder="0" applyAlignment="0"/>
    <xf numFmtId="187" fontId="12" fillId="0" borderId="0" applyFill="0" applyBorder="0" applyAlignment="0"/>
    <xf numFmtId="187" fontId="30" fillId="0" borderId="0" applyFill="0" applyBorder="0" applyAlignment="0"/>
    <xf numFmtId="187" fontId="12" fillId="0" borderId="0" applyFill="0" applyBorder="0" applyAlignment="0"/>
    <xf numFmtId="191" fontId="30" fillId="0" borderId="0" applyFill="0" applyBorder="0" applyAlignment="0"/>
    <xf numFmtId="187" fontId="30" fillId="0" borderId="0" applyFill="0" applyBorder="0" applyAlignment="0"/>
    <xf numFmtId="0" fontId="56" fillId="0" borderId="0" applyNumberFormat="0" applyFill="0" applyBorder="0" applyAlignment="0" applyProtection="0"/>
    <xf numFmtId="194" fontId="57" fillId="0" borderId="0" applyNumberFormat="0" applyFill="0" applyBorder="0" applyProtection="0">
      <alignment horizontal="right"/>
    </xf>
    <xf numFmtId="0" fontId="58" fillId="0" borderId="0" applyNumberFormat="0" applyFill="0" applyBorder="0" applyAlignment="0" applyProtection="0">
      <alignment vertical="top"/>
      <protection locked="0"/>
    </xf>
    <xf numFmtId="187" fontId="12" fillId="0" borderId="0" applyFill="0" applyBorder="0" applyAlignment="0"/>
    <xf numFmtId="187" fontId="30" fillId="0" borderId="0" applyFill="0" applyBorder="0" applyAlignment="0"/>
    <xf numFmtId="187" fontId="12" fillId="0" borderId="0" applyFill="0" applyBorder="0" applyAlignment="0"/>
    <xf numFmtId="191" fontId="30" fillId="0" borderId="0" applyFill="0" applyBorder="0" applyAlignment="0"/>
    <xf numFmtId="187" fontId="30" fillId="0" borderId="0" applyFill="0" applyBorder="0" applyAlignment="0"/>
    <xf numFmtId="0" fontId="20" fillId="0" borderId="0"/>
    <xf numFmtId="0" fontId="20" fillId="2" borderId="0" applyNumberFormat="0" applyFont="0" applyBorder="0" applyAlignment="0"/>
    <xf numFmtId="193" fontId="12" fillId="0" borderId="0" applyFont="0" applyFill="0" applyBorder="0" applyAlignment="0" applyProtection="0"/>
    <xf numFmtId="187" fontId="12" fillId="0" borderId="0" applyFont="0" applyFill="0" applyBorder="0" applyAlignment="0" applyProtection="0"/>
    <xf numFmtId="177" fontId="20" fillId="0" borderId="0" applyFont="0" applyFill="0" applyBorder="0" applyAlignment="0" applyProtection="0"/>
    <xf numFmtId="190" fontId="30" fillId="0" borderId="0" applyFont="0" applyFill="0" applyBorder="0" applyAlignment="0" applyProtection="0"/>
    <xf numFmtId="193" fontId="30" fillId="0" borderId="0" applyFont="0" applyFill="0" applyBorder="0" applyAlignment="0" applyProtection="0"/>
    <xf numFmtId="195" fontId="30" fillId="0" borderId="0" applyFont="0" applyFill="0" applyBorder="0" applyAlignment="0" applyProtection="0"/>
    <xf numFmtId="187" fontId="12" fillId="0" borderId="0" applyFill="0" applyBorder="0" applyAlignment="0"/>
    <xf numFmtId="187" fontId="30" fillId="0" borderId="0" applyFill="0" applyBorder="0" applyAlignment="0"/>
    <xf numFmtId="187" fontId="12" fillId="0" borderId="0" applyFill="0" applyBorder="0" applyAlignment="0"/>
    <xf numFmtId="191" fontId="30" fillId="0" borderId="0" applyFill="0" applyBorder="0" applyAlignment="0"/>
    <xf numFmtId="187" fontId="30" fillId="0" borderId="0" applyFill="0" applyBorder="0" applyAlignment="0"/>
    <xf numFmtId="0" fontId="59" fillId="9" borderId="0" applyNumberFormat="0" applyBorder="0" applyAlignment="0" applyProtection="0"/>
    <xf numFmtId="0" fontId="16" fillId="0" borderId="0" applyNumberFormat="0" applyFont="0" applyFill="0" applyBorder="0" applyAlignment="0" applyProtection="0">
      <alignment horizontal="left"/>
    </xf>
    <xf numFmtId="15" fontId="16" fillId="0" borderId="0" applyFont="0" applyFill="0" applyBorder="0" applyAlignment="0" applyProtection="0"/>
    <xf numFmtId="4" fontId="16" fillId="0" borderId="0" applyFont="0" applyFill="0" applyBorder="0" applyAlignment="0" applyProtection="0"/>
    <xf numFmtId="0" fontId="60" fillId="0" borderId="15">
      <alignment horizontal="center"/>
    </xf>
    <xf numFmtId="3" fontId="16" fillId="0" borderId="0" applyFont="0" applyFill="0" applyBorder="0" applyAlignment="0" applyProtection="0"/>
    <xf numFmtId="0" fontId="16" fillId="10" borderId="0" applyNumberFormat="0" applyFont="0" applyBorder="0" applyAlignment="0" applyProtection="0"/>
    <xf numFmtId="0" fontId="20" fillId="5" borderId="0" applyNumberFormat="0" applyBorder="0" applyProtection="0">
      <alignment vertical="top" wrapText="1"/>
    </xf>
    <xf numFmtId="49" fontId="55" fillId="0" borderId="0" applyFill="0" applyBorder="0" applyAlignment="0"/>
    <xf numFmtId="195" fontId="30" fillId="0" borderId="0" applyFill="0" applyBorder="0" applyAlignment="0"/>
    <xf numFmtId="196" fontId="30" fillId="0" borderId="0" applyFill="0" applyBorder="0" applyAlignment="0"/>
    <xf numFmtId="49" fontId="20" fillId="11" borderId="0" applyFont="0" applyBorder="0" applyAlignment="0" applyProtection="0"/>
    <xf numFmtId="197" fontId="12" fillId="0" borderId="0" applyFont="0" applyFill="0" applyBorder="0" applyAlignment="0" applyProtection="0"/>
    <xf numFmtId="191" fontId="12" fillId="0" borderId="0" applyFont="0" applyFill="0" applyBorder="0" applyAlignment="0" applyProtection="0"/>
    <xf numFmtId="198" fontId="30" fillId="0" borderId="0" applyFont="0" applyFill="0" applyBorder="0" applyAlignment="0" applyProtection="0"/>
    <xf numFmtId="199" fontId="30" fillId="0" borderId="0" applyFont="0" applyFill="0" applyBorder="0" applyAlignment="0" applyProtection="0"/>
    <xf numFmtId="9" fontId="9" fillId="0" borderId="0" applyFont="0" applyFill="0" applyBorder="0" applyAlignment="0" applyProtection="0"/>
    <xf numFmtId="0" fontId="61" fillId="0" borderId="0"/>
    <xf numFmtId="41" fontId="20" fillId="0" borderId="0" applyFont="0" applyFill="0" applyBorder="0" applyAlignment="0" applyProtection="0"/>
    <xf numFmtId="4" fontId="61" fillId="0" borderId="0" applyFont="0" applyFill="0" applyBorder="0" applyAlignment="0" applyProtection="0"/>
    <xf numFmtId="0" fontId="62" fillId="0" borderId="10">
      <alignment vertical="center"/>
    </xf>
    <xf numFmtId="40" fontId="48" fillId="0" borderId="0" applyFont="0" applyFill="0" applyAlignment="0" applyProtection="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20" fillId="0" borderId="0" applyFont="0" applyFill="0" applyBorder="0" applyAlignment="0" applyProtection="0"/>
    <xf numFmtId="0" fontId="20" fillId="0" borderId="0" applyFont="0" applyFill="0" applyBorder="0" applyAlignment="0" applyProtection="0"/>
    <xf numFmtId="0" fontId="9" fillId="0" borderId="0"/>
    <xf numFmtId="0" fontId="14" fillId="0" borderId="0"/>
    <xf numFmtId="0" fontId="14"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38" fontId="9" fillId="0" borderId="0" applyFont="0" applyFill="0" applyBorder="0" applyAlignment="0" applyProtection="0"/>
    <xf numFmtId="38" fontId="3"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69" fillId="22" borderId="0" applyNumberFormat="0" applyBorder="0" applyAlignment="0" applyProtection="0">
      <alignment vertical="center"/>
    </xf>
    <xf numFmtId="0" fontId="69" fillId="19" borderId="0" applyNumberFormat="0" applyBorder="0" applyAlignment="0" applyProtection="0">
      <alignment vertical="center"/>
    </xf>
    <xf numFmtId="0" fontId="69" fillId="20" borderId="0" applyNumberFormat="0" applyBorder="0" applyAlignment="0" applyProtection="0">
      <alignment vertical="center"/>
    </xf>
    <xf numFmtId="0" fontId="69" fillId="23" borderId="0" applyNumberFormat="0" applyBorder="0" applyAlignment="0" applyProtection="0">
      <alignment vertical="center"/>
    </xf>
    <xf numFmtId="0" fontId="69" fillId="24" borderId="0" applyNumberFormat="0" applyBorder="0" applyAlignment="0" applyProtection="0">
      <alignment vertical="center"/>
    </xf>
    <xf numFmtId="0" fontId="69" fillId="25" borderId="0" applyNumberFormat="0" applyBorder="0" applyAlignment="0" applyProtection="0">
      <alignment vertical="center"/>
    </xf>
    <xf numFmtId="0" fontId="69" fillId="26" borderId="0" applyNumberFormat="0" applyBorder="0" applyAlignment="0" applyProtection="0">
      <alignment vertical="center"/>
    </xf>
    <xf numFmtId="0" fontId="69" fillId="27" borderId="0" applyNumberFormat="0" applyBorder="0" applyAlignment="0" applyProtection="0">
      <alignment vertical="center"/>
    </xf>
    <xf numFmtId="0" fontId="69" fillId="28" borderId="0" applyNumberFormat="0" applyBorder="0" applyAlignment="0" applyProtection="0">
      <alignment vertical="center"/>
    </xf>
    <xf numFmtId="0" fontId="69" fillId="23" borderId="0" applyNumberFormat="0" applyBorder="0" applyAlignment="0" applyProtection="0">
      <alignment vertical="center"/>
    </xf>
    <xf numFmtId="0" fontId="69" fillId="24" borderId="0" applyNumberFormat="0" applyBorder="0" applyAlignment="0" applyProtection="0">
      <alignment vertical="center"/>
    </xf>
    <xf numFmtId="0" fontId="69" fillId="29" borderId="0" applyNumberFormat="0" applyBorder="0" applyAlignment="0" applyProtection="0">
      <alignment vertical="center"/>
    </xf>
    <xf numFmtId="6" fontId="9" fillId="0" borderId="0" applyFont="0" applyFill="0" applyBorder="0" applyAlignment="0" applyProtection="0"/>
    <xf numFmtId="0" fontId="70" fillId="0" borderId="0" applyNumberFormat="0" applyFill="0" applyBorder="0" applyAlignment="0" applyProtection="0">
      <alignment vertical="center"/>
    </xf>
    <xf numFmtId="0" fontId="71" fillId="30" borderId="95" applyNumberFormat="0" applyAlignment="0" applyProtection="0">
      <alignment vertical="center"/>
    </xf>
    <xf numFmtId="0" fontId="72" fillId="31" borderId="0" applyNumberFormat="0" applyBorder="0" applyAlignment="0" applyProtection="0">
      <alignment vertical="center"/>
    </xf>
    <xf numFmtId="0" fontId="9" fillId="32" borderId="96" applyNumberFormat="0" applyFont="0" applyAlignment="0" applyProtection="0">
      <alignment vertical="center"/>
    </xf>
    <xf numFmtId="0" fontId="74" fillId="0" borderId="97" applyNumberFormat="0" applyFill="0" applyAlignment="0" applyProtection="0">
      <alignment vertical="center"/>
    </xf>
    <xf numFmtId="0" fontId="75" fillId="13" borderId="0" applyNumberFormat="0" applyBorder="0" applyAlignment="0" applyProtection="0">
      <alignment vertical="center"/>
    </xf>
    <xf numFmtId="0" fontId="76" fillId="33" borderId="98" applyNumberFormat="0" applyAlignment="0" applyProtection="0">
      <alignment vertical="center"/>
    </xf>
    <xf numFmtId="0" fontId="77" fillId="0" borderId="0" applyNumberFormat="0" applyFill="0" applyBorder="0" applyAlignment="0" applyProtection="0">
      <alignment vertical="center"/>
    </xf>
    <xf numFmtId="0" fontId="78" fillId="0" borderId="99" applyNumberFormat="0" applyFill="0" applyAlignment="0" applyProtection="0">
      <alignment vertical="center"/>
    </xf>
    <xf numFmtId="0" fontId="79" fillId="0" borderId="100" applyNumberFormat="0" applyFill="0" applyAlignment="0" applyProtection="0">
      <alignment vertical="center"/>
    </xf>
    <xf numFmtId="0" fontId="80" fillId="0" borderId="101" applyNumberFormat="0" applyFill="0" applyAlignment="0" applyProtection="0">
      <alignment vertical="center"/>
    </xf>
    <xf numFmtId="0" fontId="80" fillId="0" borderId="0" applyNumberFormat="0" applyFill="0" applyBorder="0" applyAlignment="0" applyProtection="0">
      <alignment vertical="center"/>
    </xf>
    <xf numFmtId="0" fontId="81" fillId="0" borderId="102" applyNumberFormat="0" applyFill="0" applyAlignment="0" applyProtection="0">
      <alignment vertical="center"/>
    </xf>
    <xf numFmtId="0" fontId="82" fillId="33" borderId="103" applyNumberFormat="0" applyAlignment="0" applyProtection="0">
      <alignment vertical="center"/>
    </xf>
    <xf numFmtId="0" fontId="83" fillId="0" borderId="0" applyNumberFormat="0" applyFill="0" applyBorder="0" applyAlignment="0" applyProtection="0">
      <alignment vertical="center"/>
    </xf>
    <xf numFmtId="0" fontId="84" fillId="17" borderId="98" applyNumberFormat="0" applyAlignment="0" applyProtection="0">
      <alignment vertical="center"/>
    </xf>
    <xf numFmtId="0" fontId="9" fillId="0" borderId="0">
      <alignment vertical="center"/>
    </xf>
    <xf numFmtId="0" fontId="9" fillId="0" borderId="0">
      <alignment vertical="center"/>
    </xf>
    <xf numFmtId="0" fontId="22" fillId="0" borderId="0"/>
    <xf numFmtId="0" fontId="9" fillId="0" borderId="0"/>
    <xf numFmtId="0" fontId="85" fillId="14" borderId="0" applyNumberFormat="0" applyBorder="0" applyAlignment="0" applyProtection="0">
      <alignment vertical="center"/>
    </xf>
    <xf numFmtId="0" fontId="93" fillId="0" borderId="0">
      <alignment vertical="center"/>
    </xf>
    <xf numFmtId="0" fontId="9" fillId="0" borderId="0"/>
    <xf numFmtId="0" fontId="9" fillId="0" borderId="0">
      <alignment vertical="center"/>
    </xf>
    <xf numFmtId="0" fontId="2" fillId="0" borderId="0">
      <alignment vertical="center"/>
    </xf>
    <xf numFmtId="9" fontId="9" fillId="0" borderId="0" applyFont="0" applyFill="0" applyBorder="0" applyAlignment="0" applyProtection="0">
      <alignment vertical="center"/>
    </xf>
    <xf numFmtId="6" fontId="9" fillId="0" borderId="0" applyFont="0" applyFill="0" applyBorder="0" applyAlignment="0" applyProtection="0"/>
    <xf numFmtId="0" fontId="1" fillId="0" borderId="0">
      <alignment vertical="center"/>
    </xf>
    <xf numFmtId="0" fontId="9" fillId="0" borderId="0">
      <alignment vertical="center"/>
    </xf>
    <xf numFmtId="0" fontId="9" fillId="0" borderId="0"/>
    <xf numFmtId="0" fontId="38" fillId="0" borderId="0"/>
    <xf numFmtId="0" fontId="47" fillId="0" borderId="0">
      <alignment vertical="center"/>
    </xf>
    <xf numFmtId="0" fontId="93" fillId="0" borderId="0">
      <alignment vertical="center"/>
    </xf>
    <xf numFmtId="0" fontId="73" fillId="0" borderId="0" applyNumberFormat="0" applyFill="0" applyBorder="0" applyAlignment="0" applyProtection="0">
      <alignment vertical="top"/>
      <protection locked="0"/>
    </xf>
    <xf numFmtId="0" fontId="9" fillId="0" borderId="0"/>
    <xf numFmtId="0" fontId="13" fillId="0" borderId="0">
      <alignment vertical="center"/>
    </xf>
  </cellStyleXfs>
  <cellXfs count="1583">
    <xf numFmtId="0" fontId="0" fillId="0" borderId="0" xfId="0"/>
    <xf numFmtId="0" fontId="26" fillId="0" borderId="0" xfId="43" applyFont="1" applyAlignment="1">
      <alignment horizontal="center" vertical="center"/>
    </xf>
    <xf numFmtId="0" fontId="26" fillId="0" borderId="0" xfId="43" applyFont="1">
      <alignment vertical="center"/>
    </xf>
    <xf numFmtId="0" fontId="31" fillId="0" borderId="0" xfId="43" applyFont="1" applyAlignment="1">
      <alignment horizontal="center" vertical="center"/>
    </xf>
    <xf numFmtId="0" fontId="30" fillId="7" borderId="0" xfId="0" applyFont="1" applyFill="1" applyAlignment="1">
      <alignment horizontal="left"/>
    </xf>
    <xf numFmtId="0" fontId="30" fillId="7" borderId="0" xfId="0" applyFont="1" applyFill="1" applyAlignment="1">
      <alignment horizontal="left" vertical="center"/>
    </xf>
    <xf numFmtId="49" fontId="30" fillId="7" borderId="0" xfId="0" applyNumberFormat="1" applyFont="1" applyFill="1" applyAlignment="1">
      <alignment horizontal="left" vertical="center"/>
    </xf>
    <xf numFmtId="0" fontId="30" fillId="7" borderId="0" xfId="0" applyFont="1" applyFill="1" applyAlignment="1">
      <alignment horizontal="left" vertical="center" wrapText="1"/>
    </xf>
    <xf numFmtId="0" fontId="37" fillId="7" borderId="0" xfId="0" applyFont="1" applyFill="1" applyAlignment="1">
      <alignment horizontal="center" vertical="center" wrapText="1"/>
    </xf>
    <xf numFmtId="49" fontId="12" fillId="7" borderId="0" xfId="0" applyNumberFormat="1" applyFont="1" applyFill="1" applyAlignment="1">
      <alignment horizontal="right" vertical="center" wrapText="1"/>
    </xf>
    <xf numFmtId="49" fontId="30" fillId="7" borderId="0" xfId="0" applyNumberFormat="1" applyFont="1" applyFill="1" applyAlignment="1">
      <alignment horizontal="left"/>
    </xf>
    <xf numFmtId="0" fontId="30" fillId="7" borderId="0" xfId="0" applyFont="1" applyFill="1" applyAlignment="1">
      <alignment horizontal="left" wrapText="1"/>
    </xf>
    <xf numFmtId="49" fontId="12" fillId="7" borderId="0" xfId="0" applyNumberFormat="1" applyFont="1" applyFill="1" applyAlignment="1">
      <alignment horizontal="left" vertical="center"/>
    </xf>
    <xf numFmtId="0" fontId="37" fillId="0" borderId="34" xfId="0" applyFont="1" applyBorder="1" applyAlignment="1">
      <alignment horizontal="center" vertical="center" wrapText="1"/>
    </xf>
    <xf numFmtId="49" fontId="37" fillId="0" borderId="35" xfId="0" applyNumberFormat="1" applyFont="1" applyBorder="1" applyAlignment="1">
      <alignment horizontal="center" vertical="center" wrapText="1"/>
    </xf>
    <xf numFmtId="0" fontId="37" fillId="0" borderId="36" xfId="0" applyFont="1" applyBorder="1" applyAlignment="1">
      <alignment horizontal="center" vertical="center" wrapText="1"/>
    </xf>
    <xf numFmtId="0" fontId="39" fillId="7" borderId="0" xfId="0" applyFont="1" applyFill="1"/>
    <xf numFmtId="0" fontId="40" fillId="7" borderId="37" xfId="0" applyFont="1" applyFill="1" applyBorder="1" applyAlignment="1">
      <alignment horizontal="center" vertical="center" wrapText="1"/>
    </xf>
    <xf numFmtId="49" fontId="40" fillId="7" borderId="10" xfId="0" applyNumberFormat="1" applyFont="1" applyFill="1" applyBorder="1" applyAlignment="1">
      <alignment horizontal="center" vertical="center" wrapText="1"/>
    </xf>
    <xf numFmtId="0" fontId="40" fillId="7" borderId="38" xfId="0" applyFont="1" applyFill="1" applyBorder="1" applyAlignment="1">
      <alignment vertical="center" wrapText="1"/>
    </xf>
    <xf numFmtId="0" fontId="38" fillId="7" borderId="39" xfId="0" applyFont="1" applyFill="1" applyBorder="1" applyAlignment="1">
      <alignment horizontal="center" vertical="center" wrapText="1"/>
    </xf>
    <xf numFmtId="49" fontId="38" fillId="7" borderId="3" xfId="0" applyNumberFormat="1" applyFont="1" applyFill="1" applyBorder="1" applyAlignment="1">
      <alignment horizontal="center" vertical="center" wrapText="1"/>
    </xf>
    <xf numFmtId="0" fontId="38" fillId="7" borderId="40" xfId="0" applyFont="1" applyFill="1" applyBorder="1" applyAlignment="1">
      <alignment vertical="center" wrapText="1"/>
    </xf>
    <xf numFmtId="0" fontId="38" fillId="7" borderId="41" xfId="0" applyFont="1" applyFill="1" applyBorder="1" applyAlignment="1">
      <alignment horizontal="center" vertical="center" wrapText="1"/>
    </xf>
    <xf numFmtId="49" fontId="38" fillId="7" borderId="42" xfId="0" applyNumberFormat="1" applyFont="1" applyFill="1" applyBorder="1" applyAlignment="1">
      <alignment horizontal="center" vertical="center" wrapText="1"/>
    </xf>
    <xf numFmtId="0" fontId="38" fillId="7" borderId="43" xfId="0" applyFont="1" applyFill="1" applyBorder="1" applyAlignment="1">
      <alignment vertical="center" wrapText="1"/>
    </xf>
    <xf numFmtId="185" fontId="12" fillId="7" borderId="0" xfId="0" quotePrefix="1" applyNumberFormat="1" applyFont="1" applyFill="1" applyAlignment="1">
      <alignment horizontal="center" vertical="center"/>
    </xf>
    <xf numFmtId="0" fontId="35" fillId="7" borderId="0" xfId="0" applyFont="1" applyFill="1" applyAlignment="1">
      <alignment horizontal="center" vertical="top" wrapText="1"/>
    </xf>
    <xf numFmtId="49" fontId="35" fillId="7" borderId="0" xfId="0" applyNumberFormat="1" applyFont="1" applyFill="1" applyAlignment="1">
      <alignment horizontal="center" vertical="top"/>
    </xf>
    <xf numFmtId="0" fontId="39" fillId="7" borderId="0" xfId="0" applyFont="1" applyFill="1" applyAlignment="1">
      <alignment vertical="top" wrapText="1"/>
    </xf>
    <xf numFmtId="0" fontId="39" fillId="7" borderId="0" xfId="0" applyFont="1" applyFill="1" applyAlignment="1">
      <alignment horizontal="center" vertical="top" wrapText="1"/>
    </xf>
    <xf numFmtId="49" fontId="39" fillId="7" borderId="0" xfId="0" applyNumberFormat="1" applyFont="1" applyFill="1" applyAlignment="1">
      <alignment horizontal="center" vertical="top"/>
    </xf>
    <xf numFmtId="0" fontId="38" fillId="0" borderId="39" xfId="0" applyFont="1" applyBorder="1" applyAlignment="1">
      <alignment horizontal="center" vertical="center" wrapText="1"/>
    </xf>
    <xf numFmtId="49" fontId="38" fillId="0" borderId="3" xfId="0" applyNumberFormat="1" applyFont="1" applyBorder="1" applyAlignment="1">
      <alignment horizontal="center" vertical="center" wrapText="1"/>
    </xf>
    <xf numFmtId="0" fontId="38" fillId="0" borderId="40" xfId="0" applyFont="1" applyBorder="1" applyAlignment="1">
      <alignment vertical="center" wrapText="1"/>
    </xf>
    <xf numFmtId="0" fontId="38" fillId="0" borderId="41" xfId="0" applyFont="1" applyBorder="1" applyAlignment="1">
      <alignment horizontal="center" vertical="center" wrapText="1"/>
    </xf>
    <xf numFmtId="49" fontId="38" fillId="0" borderId="42" xfId="0" applyNumberFormat="1" applyFont="1" applyBorder="1" applyAlignment="1">
      <alignment horizontal="center" vertical="center" wrapText="1"/>
    </xf>
    <xf numFmtId="0" fontId="38" fillId="0" borderId="43" xfId="0" applyFont="1" applyBorder="1" applyAlignment="1">
      <alignment vertical="center" wrapText="1"/>
    </xf>
    <xf numFmtId="0" fontId="39" fillId="7" borderId="0" xfId="0" applyFont="1" applyFill="1" applyAlignment="1">
      <alignment horizontal="center" vertical="top"/>
    </xf>
    <xf numFmtId="0" fontId="38" fillId="7" borderId="0" xfId="0" applyFont="1" applyFill="1" applyAlignment="1">
      <alignment horizontal="center" vertical="center" wrapText="1"/>
    </xf>
    <xf numFmtId="49" fontId="38" fillId="7" borderId="0" xfId="0" applyNumberFormat="1" applyFont="1" applyFill="1" applyAlignment="1">
      <alignment horizontal="center" vertical="center" wrapText="1"/>
    </xf>
    <xf numFmtId="0" fontId="38" fillId="7" borderId="0" xfId="0" applyFont="1" applyFill="1" applyAlignment="1">
      <alignment vertical="center" wrapText="1"/>
    </xf>
    <xf numFmtId="0" fontId="39" fillId="7" borderId="0" xfId="0" applyFont="1" applyFill="1" applyAlignment="1">
      <alignment horizontal="center"/>
    </xf>
    <xf numFmtId="49" fontId="39" fillId="7" borderId="0" xfId="0" applyNumberFormat="1" applyFont="1" applyFill="1" applyAlignment="1">
      <alignment horizontal="center"/>
    </xf>
    <xf numFmtId="0" fontId="39" fillId="7" borderId="0" xfId="0" applyFont="1" applyFill="1" applyAlignment="1">
      <alignment wrapText="1"/>
    </xf>
    <xf numFmtId="0" fontId="43" fillId="7" borderId="0" xfId="0" applyFont="1" applyFill="1" applyAlignment="1">
      <alignment horizontal="center" vertical="center"/>
    </xf>
    <xf numFmtId="0" fontId="45" fillId="7" borderId="0" xfId="0" applyFont="1" applyFill="1" applyAlignment="1">
      <alignment horizontal="right" vertical="center"/>
    </xf>
    <xf numFmtId="49" fontId="38" fillId="7" borderId="65" xfId="0" applyNumberFormat="1" applyFont="1" applyFill="1" applyBorder="1" applyAlignment="1">
      <alignment horizontal="center" vertical="center" wrapText="1"/>
    </xf>
    <xf numFmtId="0" fontId="37" fillId="0" borderId="77" xfId="0" applyFont="1" applyBorder="1" applyAlignment="1">
      <alignment horizontal="center" vertical="center" wrapText="1"/>
    </xf>
    <xf numFmtId="0" fontId="40" fillId="7" borderId="76" xfId="0" applyFont="1" applyFill="1" applyBorder="1" applyAlignment="1">
      <alignment horizontal="center" vertical="center" wrapText="1"/>
    </xf>
    <xf numFmtId="49" fontId="38" fillId="7" borderId="12" xfId="0" applyNumberFormat="1" applyFont="1" applyFill="1" applyBorder="1" applyAlignment="1">
      <alignment horizontal="center" vertical="center" wrapText="1"/>
    </xf>
    <xf numFmtId="3" fontId="48" fillId="7" borderId="0" xfId="31" applyNumberFormat="1" applyFont="1" applyFill="1" applyAlignment="1"/>
    <xf numFmtId="0" fontId="26" fillId="7" borderId="0" xfId="0" applyFont="1" applyFill="1" applyAlignment="1">
      <alignment horizontal="center"/>
    </xf>
    <xf numFmtId="0" fontId="26" fillId="7" borderId="0" xfId="0" applyFont="1" applyFill="1"/>
    <xf numFmtId="3" fontId="14" fillId="7" borderId="0" xfId="31" applyNumberFormat="1" applyFont="1" applyFill="1"/>
    <xf numFmtId="0" fontId="64" fillId="7" borderId="0" xfId="0" applyFont="1" applyFill="1" applyAlignment="1">
      <alignment horizontal="left" vertical="center"/>
    </xf>
    <xf numFmtId="0" fontId="30" fillId="7" borderId="0" xfId="0" applyFont="1" applyFill="1" applyAlignment="1">
      <alignment horizontal="center" vertical="center"/>
    </xf>
    <xf numFmtId="0" fontId="30" fillId="7" borderId="0" xfId="0" applyFont="1" applyFill="1" applyAlignment="1">
      <alignment vertical="center"/>
    </xf>
    <xf numFmtId="0" fontId="0" fillId="7" borderId="0" xfId="0" applyFill="1" applyAlignment="1">
      <alignment horizontal="center" vertical="center"/>
    </xf>
    <xf numFmtId="0" fontId="37" fillId="7" borderId="0" xfId="0" applyFont="1" applyFill="1" applyAlignment="1">
      <alignment horizontal="center" vertical="center"/>
    </xf>
    <xf numFmtId="0" fontId="63" fillId="7" borderId="46" xfId="0" applyFont="1" applyFill="1" applyBorder="1"/>
    <xf numFmtId="0" fontId="65" fillId="7" borderId="0" xfId="0" applyFont="1" applyFill="1" applyAlignment="1">
      <alignment horizontal="center" vertical="center"/>
    </xf>
    <xf numFmtId="184" fontId="14" fillId="7" borderId="0" xfId="0" applyNumberFormat="1" applyFont="1" applyFill="1" applyAlignment="1">
      <alignment vertical="center"/>
    </xf>
    <xf numFmtId="0" fontId="63" fillId="7" borderId="0" xfId="0" applyFont="1" applyFill="1" applyAlignment="1">
      <alignment vertical="center"/>
    </xf>
    <xf numFmtId="3" fontId="38" fillId="7" borderId="0" xfId="31" applyNumberFormat="1" applyFont="1" applyFill="1"/>
    <xf numFmtId="3" fontId="39" fillId="7" borderId="0" xfId="31" applyNumberFormat="1" applyFont="1" applyFill="1" applyBorder="1" applyAlignment="1">
      <alignment horizontal="center" vertical="top"/>
    </xf>
    <xf numFmtId="0" fontId="38" fillId="7" borderId="0" xfId="0" applyFont="1" applyFill="1" applyAlignment="1">
      <alignment vertical="center"/>
    </xf>
    <xf numFmtId="184" fontId="14" fillId="7" borderId="0" xfId="0" applyNumberFormat="1" applyFont="1" applyFill="1" applyAlignment="1" applyProtection="1">
      <alignment vertical="center"/>
      <protection locked="0"/>
    </xf>
    <xf numFmtId="184" fontId="14" fillId="7" borderId="8" xfId="0" applyNumberFormat="1" applyFont="1" applyFill="1" applyBorder="1" applyAlignment="1">
      <alignment horizontal="center" vertical="center"/>
    </xf>
    <xf numFmtId="3" fontId="14" fillId="7" borderId="0" xfId="31" applyNumberFormat="1" applyFont="1" applyFill="1" applyBorder="1"/>
    <xf numFmtId="3" fontId="14" fillId="7" borderId="15" xfId="31" applyNumberFormat="1" applyFont="1" applyFill="1" applyBorder="1"/>
    <xf numFmtId="3" fontId="14" fillId="7" borderId="46" xfId="31" applyNumberFormat="1" applyFont="1" applyFill="1" applyBorder="1" applyAlignment="1">
      <alignment vertical="center"/>
    </xf>
    <xf numFmtId="3" fontId="14" fillId="7" borderId="0" xfId="31" applyNumberFormat="1" applyFont="1" applyFill="1" applyAlignment="1">
      <alignment vertical="center"/>
    </xf>
    <xf numFmtId="3" fontId="14" fillId="7" borderId="0" xfId="31" applyNumberFormat="1" applyFont="1" applyFill="1" applyBorder="1" applyAlignment="1">
      <alignment vertical="center"/>
    </xf>
    <xf numFmtId="3" fontId="14" fillId="7" borderId="0" xfId="31" applyNumberFormat="1" applyFont="1" applyFill="1" applyBorder="1" applyAlignment="1">
      <alignment horizontal="center" vertical="center"/>
    </xf>
    <xf numFmtId="3" fontId="14" fillId="7" borderId="0" xfId="31" applyNumberFormat="1" applyFont="1" applyFill="1" applyBorder="1" applyAlignment="1">
      <alignment horizontal="left" vertical="center"/>
    </xf>
    <xf numFmtId="0" fontId="30" fillId="0" borderId="143" xfId="0" applyFont="1" applyBorder="1" applyAlignment="1">
      <alignment vertical="center"/>
    </xf>
    <xf numFmtId="0" fontId="38" fillId="0" borderId="159" xfId="0" applyFont="1" applyBorder="1" applyAlignment="1">
      <alignment horizontal="center" vertical="center" wrapText="1"/>
    </xf>
    <xf numFmtId="0" fontId="30" fillId="0" borderId="168" xfId="0" applyFont="1" applyBorder="1" applyAlignment="1">
      <alignment vertical="center"/>
    </xf>
    <xf numFmtId="0" fontId="30" fillId="0" borderId="0" xfId="0" applyFont="1" applyAlignment="1">
      <alignment horizontal="center" vertical="center" wrapText="1"/>
    </xf>
    <xf numFmtId="3" fontId="30" fillId="0" borderId="72" xfId="0" applyNumberFormat="1" applyFont="1" applyBorder="1" applyAlignment="1">
      <alignment vertical="center"/>
    </xf>
    <xf numFmtId="0" fontId="91" fillId="0" borderId="0" xfId="0" applyFont="1" applyAlignment="1">
      <alignment vertical="center"/>
    </xf>
    <xf numFmtId="0" fontId="30" fillId="0" borderId="162" xfId="0" applyFont="1" applyBorder="1" applyAlignment="1">
      <alignment vertical="center"/>
    </xf>
    <xf numFmtId="3" fontId="30" fillId="0" borderId="168" xfId="0" applyNumberFormat="1" applyFont="1" applyBorder="1" applyAlignment="1">
      <alignment vertical="center"/>
    </xf>
    <xf numFmtId="0" fontId="30" fillId="0" borderId="161" xfId="0" applyFont="1" applyBorder="1" applyAlignment="1">
      <alignment vertical="center"/>
    </xf>
    <xf numFmtId="3" fontId="30" fillId="0" borderId="0" xfId="0" applyNumberFormat="1" applyFont="1" applyAlignment="1">
      <alignment vertical="center"/>
    </xf>
    <xf numFmtId="3" fontId="30" fillId="0" borderId="31" xfId="0" applyNumberFormat="1" applyFont="1" applyBorder="1" applyAlignment="1">
      <alignment vertical="center"/>
    </xf>
    <xf numFmtId="3" fontId="30" fillId="0" borderId="173" xfId="0" applyNumberFormat="1" applyFont="1" applyBorder="1" applyAlignment="1">
      <alignment vertical="center"/>
    </xf>
    <xf numFmtId="3" fontId="30" fillId="0" borderId="162" xfId="0" applyNumberFormat="1" applyFont="1" applyBorder="1" applyAlignment="1">
      <alignment vertical="center"/>
    </xf>
    <xf numFmtId="0" fontId="30" fillId="0" borderId="72" xfId="0" applyFont="1" applyBorder="1" applyAlignment="1">
      <alignment vertical="center"/>
    </xf>
    <xf numFmtId="0" fontId="30" fillId="0" borderId="142" xfId="0" applyFont="1" applyBorder="1" applyAlignment="1">
      <alignment vertical="center"/>
    </xf>
    <xf numFmtId="0" fontId="30" fillId="0" borderId="167" xfId="0" applyFont="1" applyBorder="1" applyAlignment="1">
      <alignment vertical="center"/>
    </xf>
    <xf numFmtId="0" fontId="30" fillId="0" borderId="163" xfId="0" applyFont="1" applyBorder="1" applyAlignment="1">
      <alignment vertical="center"/>
    </xf>
    <xf numFmtId="3" fontId="30" fillId="0" borderId="191" xfId="0" applyNumberFormat="1" applyFont="1" applyBorder="1" applyAlignment="1">
      <alignment vertical="center"/>
    </xf>
    <xf numFmtId="3" fontId="30" fillId="0" borderId="192" xfId="0" applyNumberFormat="1" applyFont="1" applyBorder="1" applyAlignment="1">
      <alignment vertical="center"/>
    </xf>
    <xf numFmtId="0" fontId="30" fillId="0" borderId="191" xfId="0" applyFont="1" applyBorder="1" applyAlignment="1">
      <alignment vertical="center"/>
    </xf>
    <xf numFmtId="0" fontId="30" fillId="0" borderId="186" xfId="0" applyFont="1" applyBorder="1" applyAlignment="1">
      <alignment vertical="center"/>
    </xf>
    <xf numFmtId="0" fontId="30" fillId="0" borderId="189" xfId="0" applyFont="1" applyBorder="1" applyAlignment="1">
      <alignment vertical="center"/>
    </xf>
    <xf numFmtId="0" fontId="38" fillId="0" borderId="160" xfId="0" applyFont="1" applyBorder="1" applyAlignment="1">
      <alignment horizontal="center" vertical="center" wrapText="1"/>
    </xf>
    <xf numFmtId="3" fontId="30" fillId="0" borderId="166" xfId="0" applyNumberFormat="1" applyFont="1" applyBorder="1" applyAlignment="1">
      <alignment vertical="center"/>
    </xf>
    <xf numFmtId="3" fontId="30" fillId="0" borderId="172" xfId="0" applyNumberFormat="1" applyFont="1" applyBorder="1" applyAlignment="1">
      <alignment vertical="center"/>
    </xf>
    <xf numFmtId="3" fontId="30" fillId="0" borderId="170" xfId="0" applyNumberFormat="1" applyFont="1" applyBorder="1" applyAlignment="1">
      <alignment vertical="center"/>
    </xf>
    <xf numFmtId="0" fontId="30" fillId="0" borderId="33" xfId="0" applyFont="1" applyBorder="1" applyAlignment="1">
      <alignment vertical="center"/>
    </xf>
    <xf numFmtId="0" fontId="30" fillId="0" borderId="29" xfId="0" applyFont="1" applyBorder="1" applyAlignment="1">
      <alignment vertical="center"/>
    </xf>
    <xf numFmtId="0" fontId="30" fillId="0" borderId="165" xfId="0" applyFont="1" applyBorder="1" applyAlignment="1">
      <alignment vertical="center"/>
    </xf>
    <xf numFmtId="0" fontId="38" fillId="0" borderId="0" xfId="0" applyFont="1" applyAlignment="1">
      <alignment horizontal="center" vertical="center"/>
    </xf>
    <xf numFmtId="3" fontId="30" fillId="0" borderId="190" xfId="0" applyNumberFormat="1" applyFont="1" applyBorder="1" applyAlignment="1">
      <alignment vertical="center"/>
    </xf>
    <xf numFmtId="3" fontId="30" fillId="0" borderId="164" xfId="0" applyNumberFormat="1" applyFont="1" applyBorder="1" applyAlignment="1">
      <alignment vertical="center"/>
    </xf>
    <xf numFmtId="0" fontId="30" fillId="0" borderId="0" xfId="0" applyFont="1" applyAlignment="1">
      <alignment horizontal="center" vertical="center"/>
    </xf>
    <xf numFmtId="0" fontId="38" fillId="0" borderId="169" xfId="0" applyFont="1" applyBorder="1" applyAlignment="1">
      <alignment horizontal="center" vertical="center" wrapText="1"/>
    </xf>
    <xf numFmtId="0" fontId="30" fillId="0" borderId="31" xfId="0" applyFont="1" applyBorder="1" applyAlignment="1">
      <alignment vertical="center"/>
    </xf>
    <xf numFmtId="0" fontId="30" fillId="0" borderId="190" xfId="0" applyFont="1" applyBorder="1" applyAlignment="1">
      <alignment vertical="center"/>
    </xf>
    <xf numFmtId="0" fontId="30" fillId="0" borderId="145" xfId="0" applyFont="1" applyBorder="1" applyAlignment="1">
      <alignment vertical="center"/>
    </xf>
    <xf numFmtId="3" fontId="30" fillId="0" borderId="171" xfId="0" applyNumberFormat="1" applyFont="1" applyBorder="1" applyAlignment="1">
      <alignment vertical="center"/>
    </xf>
    <xf numFmtId="3" fontId="30" fillId="0" borderId="29" xfId="0" applyNumberFormat="1" applyFont="1" applyBorder="1" applyAlignment="1">
      <alignment vertical="center"/>
    </xf>
    <xf numFmtId="3" fontId="30" fillId="0" borderId="33" xfId="0" applyNumberFormat="1" applyFont="1" applyBorder="1" applyAlignment="1">
      <alignment vertical="center"/>
    </xf>
    <xf numFmtId="0" fontId="30" fillId="0" borderId="144" xfId="0" applyFont="1" applyBorder="1" applyAlignment="1">
      <alignment vertical="center"/>
    </xf>
    <xf numFmtId="0" fontId="30" fillId="0" borderId="0" xfId="0" applyFont="1" applyAlignment="1">
      <alignment horizontal="right" vertical="center"/>
    </xf>
    <xf numFmtId="0" fontId="26" fillId="0" borderId="0" xfId="0" applyFont="1" applyAlignment="1">
      <alignment vertical="center" wrapText="1"/>
    </xf>
    <xf numFmtId="0" fontId="30" fillId="0" borderId="166" xfId="0" applyFont="1" applyBorder="1" applyAlignment="1">
      <alignment vertical="center"/>
    </xf>
    <xf numFmtId="0" fontId="30" fillId="0" borderId="0" xfId="0" applyFont="1" applyAlignment="1">
      <alignment vertical="center"/>
    </xf>
    <xf numFmtId="0" fontId="30" fillId="0" borderId="164" xfId="0" applyFont="1" applyBorder="1" applyAlignment="1">
      <alignment vertical="center"/>
    </xf>
    <xf numFmtId="0" fontId="63" fillId="7" borderId="0" xfId="0" applyFont="1" applyFill="1"/>
    <xf numFmtId="0" fontId="38" fillId="7" borderId="0" xfId="0" applyFont="1" applyFill="1"/>
    <xf numFmtId="3" fontId="66" fillId="7" borderId="0" xfId="31" applyNumberFormat="1" applyFont="1" applyFill="1"/>
    <xf numFmtId="0" fontId="90" fillId="7" borderId="0" xfId="0" applyFont="1" applyFill="1" applyAlignment="1">
      <alignment vertical="center"/>
    </xf>
    <xf numFmtId="3" fontId="63" fillId="7" borderId="0" xfId="31" applyNumberFormat="1" applyFont="1" applyFill="1" applyAlignment="1">
      <alignment horizontal="centerContinuous" vertical="center"/>
    </xf>
    <xf numFmtId="3" fontId="63" fillId="7" borderId="0" xfId="31" applyNumberFormat="1" applyFont="1" applyFill="1" applyAlignment="1">
      <alignment vertical="center"/>
    </xf>
    <xf numFmtId="0" fontId="86" fillId="7" borderId="0" xfId="0" applyFont="1" applyFill="1" applyAlignment="1">
      <alignment horizontal="right" vertical="center"/>
    </xf>
    <xf numFmtId="3" fontId="30" fillId="7" borderId="0" xfId="31" applyNumberFormat="1" applyFont="1" applyFill="1" applyAlignment="1">
      <alignment horizontal="right"/>
    </xf>
    <xf numFmtId="0" fontId="46" fillId="7" borderId="0" xfId="184" applyFont="1" applyFill="1"/>
    <xf numFmtId="3" fontId="46" fillId="7" borderId="0" xfId="31" applyNumberFormat="1" applyFont="1" applyFill="1" applyBorder="1" applyAlignment="1">
      <alignment horizontal="left"/>
    </xf>
    <xf numFmtId="3" fontId="46" fillId="7" borderId="0" xfId="31" applyNumberFormat="1" applyFont="1" applyFill="1" applyBorder="1" applyAlignment="1">
      <alignment horizontal="center"/>
    </xf>
    <xf numFmtId="3" fontId="63" fillId="0" borderId="0" xfId="31" applyNumberFormat="1" applyFont="1" applyFill="1"/>
    <xf numFmtId="3" fontId="63" fillId="0" borderId="0" xfId="31" applyNumberFormat="1" applyFont="1" applyFill="1" applyAlignment="1">
      <alignment horizontal="centerContinuous"/>
    </xf>
    <xf numFmtId="3" fontId="90" fillId="0" borderId="0" xfId="31" applyNumberFormat="1" applyFont="1" applyFill="1" applyAlignment="1">
      <alignment horizontal="center" vertical="center"/>
    </xf>
    <xf numFmtId="0" fontId="86" fillId="7" borderId="0" xfId="0" applyFont="1" applyFill="1" applyAlignment="1">
      <alignment vertical="center"/>
    </xf>
    <xf numFmtId="0" fontId="46" fillId="7" borderId="0" xfId="0" applyFont="1" applyFill="1" applyAlignment="1">
      <alignment vertical="center"/>
    </xf>
    <xf numFmtId="0" fontId="86" fillId="0" borderId="0" xfId="0" applyFont="1"/>
    <xf numFmtId="0" fontId="30" fillId="7" borderId="0" xfId="0" applyFont="1" applyFill="1"/>
    <xf numFmtId="0" fontId="48" fillId="7" borderId="0" xfId="0" applyFont="1" applyFill="1"/>
    <xf numFmtId="184" fontId="46" fillId="7" borderId="0" xfId="31" applyNumberFormat="1" applyFont="1" applyFill="1" applyBorder="1" applyAlignment="1">
      <alignment horizontal="right"/>
    </xf>
    <xf numFmtId="0" fontId="86" fillId="0" borderId="0" xfId="0" applyFont="1" applyAlignment="1">
      <alignment vertical="center" shrinkToFit="1"/>
    </xf>
    <xf numFmtId="0" fontId="41" fillId="7" borderId="0" xfId="0" applyFont="1" applyFill="1" applyAlignment="1">
      <alignment vertical="center"/>
    </xf>
    <xf numFmtId="0" fontId="44" fillId="7" borderId="0" xfId="0" applyFont="1" applyFill="1" applyAlignment="1">
      <alignment horizontal="centerContinuous"/>
    </xf>
    <xf numFmtId="0" fontId="0" fillId="0" borderId="0" xfId="0" applyAlignment="1">
      <alignment horizontal="left" vertical="center"/>
    </xf>
    <xf numFmtId="0" fontId="30" fillId="0" borderId="0" xfId="183" applyFont="1" applyAlignment="1">
      <alignment vertical="center"/>
    </xf>
    <xf numFmtId="0" fontId="30" fillId="0" borderId="0" xfId="183" applyFont="1" applyAlignment="1">
      <alignment horizontal="center" vertical="center"/>
    </xf>
    <xf numFmtId="0" fontId="30" fillId="0" borderId="3" xfId="183" applyFont="1" applyBorder="1" applyAlignment="1">
      <alignment horizontal="center" vertical="center"/>
    </xf>
    <xf numFmtId="0" fontId="41" fillId="0" borderId="0" xfId="0" applyFont="1" applyAlignment="1">
      <alignment vertical="center"/>
    </xf>
    <xf numFmtId="0" fontId="87" fillId="0" borderId="0" xfId="0" applyFont="1" applyAlignment="1">
      <alignment vertical="center"/>
    </xf>
    <xf numFmtId="0" fontId="87" fillId="0" borderId="46" xfId="0" applyFont="1" applyBorder="1" applyAlignment="1">
      <alignment vertical="center"/>
    </xf>
    <xf numFmtId="0" fontId="38" fillId="0" borderId="0" xfId="0" applyFont="1" applyAlignment="1">
      <alignment vertical="center"/>
    </xf>
    <xf numFmtId="3" fontId="63" fillId="7" borderId="0" xfId="31" applyNumberFormat="1" applyFont="1" applyFill="1"/>
    <xf numFmtId="3" fontId="86" fillId="7" borderId="0" xfId="31" applyNumberFormat="1" applyFont="1" applyFill="1" applyAlignment="1">
      <alignment horizontal="right"/>
    </xf>
    <xf numFmtId="3" fontId="88" fillId="7" borderId="0" xfId="31" applyNumberFormat="1" applyFont="1" applyFill="1" applyAlignment="1">
      <alignment horizontal="center" vertical="center"/>
    </xf>
    <xf numFmtId="0" fontId="68" fillId="7" borderId="0" xfId="0" applyFont="1" applyFill="1" applyAlignment="1">
      <alignment horizontal="center" vertical="center"/>
    </xf>
    <xf numFmtId="0" fontId="46" fillId="7" borderId="0" xfId="0" applyFont="1" applyFill="1"/>
    <xf numFmtId="0" fontId="86" fillId="7" borderId="0" xfId="0" applyFont="1" applyFill="1"/>
    <xf numFmtId="3" fontId="46" fillId="7" borderId="46" xfId="31" applyNumberFormat="1" applyFont="1" applyFill="1" applyBorder="1"/>
    <xf numFmtId="3" fontId="46" fillId="7" borderId="0" xfId="31" applyNumberFormat="1" applyFont="1" applyFill="1"/>
    <xf numFmtId="3" fontId="46" fillId="7" borderId="46" xfId="31" applyNumberFormat="1" applyFont="1" applyFill="1" applyBorder="1" applyAlignment="1">
      <alignment vertical="center"/>
    </xf>
    <xf numFmtId="3" fontId="46" fillId="7" borderId="0" xfId="31" applyNumberFormat="1" applyFont="1" applyFill="1" applyAlignment="1">
      <alignment vertical="center"/>
    </xf>
    <xf numFmtId="3" fontId="46" fillId="7" borderId="0" xfId="31" applyNumberFormat="1" applyFont="1" applyFill="1" applyBorder="1"/>
    <xf numFmtId="3" fontId="89" fillId="7" borderId="0" xfId="31" applyNumberFormat="1" applyFont="1" applyFill="1"/>
    <xf numFmtId="0" fontId="86" fillId="7" borderId="0" xfId="0" applyFont="1" applyFill="1" applyAlignment="1">
      <alignment horizontal="center" vertical="center"/>
    </xf>
    <xf numFmtId="0" fontId="86" fillId="0" borderId="0" xfId="0" applyFont="1" applyAlignment="1">
      <alignment horizontal="center" vertical="center"/>
    </xf>
    <xf numFmtId="0" fontId="14" fillId="0" borderId="0" xfId="0" applyFont="1"/>
    <xf numFmtId="0" fontId="46" fillId="0" borderId="0" xfId="0" applyFont="1" applyAlignment="1">
      <alignment vertical="top"/>
    </xf>
    <xf numFmtId="3" fontId="39" fillId="7" borderId="0" xfId="31" applyNumberFormat="1" applyFont="1" applyFill="1" applyBorder="1" applyAlignment="1">
      <alignment horizontal="center" vertical="center"/>
    </xf>
    <xf numFmtId="0" fontId="12" fillId="0" borderId="0" xfId="0" applyFont="1" applyAlignment="1">
      <alignment vertical="center"/>
    </xf>
    <xf numFmtId="0" fontId="43" fillId="0" borderId="0" xfId="0" applyFont="1" applyAlignment="1">
      <alignment horizontal="center" vertical="center"/>
    </xf>
    <xf numFmtId="0" fontId="86" fillId="0" borderId="0" xfId="0" applyFont="1" applyAlignment="1">
      <alignment horizontal="left" vertical="center"/>
    </xf>
    <xf numFmtId="0" fontId="30" fillId="0" borderId="0" xfId="0" applyFont="1" applyAlignment="1">
      <alignment vertical="top"/>
    </xf>
    <xf numFmtId="0" fontId="46" fillId="0" borderId="0" xfId="0" applyFont="1"/>
    <xf numFmtId="0" fontId="46" fillId="7" borderId="0" xfId="0" applyFont="1" applyFill="1" applyAlignment="1">
      <alignment vertical="top"/>
    </xf>
    <xf numFmtId="3" fontId="47" fillId="35" borderId="0" xfId="31" applyNumberFormat="1" applyFont="1" applyFill="1" applyBorder="1" applyAlignment="1">
      <alignment horizontal="center" vertical="center"/>
    </xf>
    <xf numFmtId="0" fontId="47" fillId="35" borderId="0" xfId="0" applyFont="1" applyFill="1"/>
    <xf numFmtId="0" fontId="63" fillId="35" borderId="0" xfId="0" applyFont="1" applyFill="1"/>
    <xf numFmtId="0" fontId="14" fillId="35" borderId="0" xfId="0" applyFont="1" applyFill="1" applyAlignment="1" applyProtection="1">
      <alignment vertical="center" shrinkToFit="1"/>
      <protection locked="0"/>
    </xf>
    <xf numFmtId="3" fontId="39" fillId="7" borderId="0" xfId="31" applyNumberFormat="1" applyFont="1" applyFill="1" applyBorder="1" applyAlignment="1" applyProtection="1">
      <alignment vertical="center"/>
    </xf>
    <xf numFmtId="3" fontId="39" fillId="7" borderId="0" xfId="31" applyNumberFormat="1" applyFont="1" applyFill="1" applyBorder="1" applyAlignment="1">
      <alignment vertical="center"/>
    </xf>
    <xf numFmtId="0" fontId="39" fillId="7" borderId="0" xfId="0" applyFont="1" applyFill="1" applyAlignment="1">
      <alignment vertical="center"/>
    </xf>
    <xf numFmtId="3" fontId="47" fillId="7" borderId="0" xfId="31" applyNumberFormat="1" applyFont="1" applyFill="1" applyBorder="1" applyAlignment="1">
      <alignment horizontal="center" vertical="center"/>
    </xf>
    <xf numFmtId="0" fontId="0" fillId="35" borderId="0" xfId="0" applyFill="1" applyAlignment="1">
      <alignment vertical="top"/>
    </xf>
    <xf numFmtId="0" fontId="66" fillId="35" borderId="0" xfId="0" applyFont="1" applyFill="1" applyAlignment="1">
      <alignment vertical="top"/>
    </xf>
    <xf numFmtId="0" fontId="66" fillId="35" borderId="0" xfId="0" applyFont="1" applyFill="1" applyAlignment="1">
      <alignment vertical="top" wrapText="1"/>
    </xf>
    <xf numFmtId="0" fontId="68" fillId="35" borderId="0" xfId="0" applyFont="1" applyFill="1" applyAlignment="1">
      <alignment vertical="center"/>
    </xf>
    <xf numFmtId="3" fontId="66" fillId="35" borderId="0" xfId="31" applyNumberFormat="1" applyFont="1" applyFill="1"/>
    <xf numFmtId="0" fontId="14" fillId="35" borderId="0" xfId="0" applyFont="1" applyFill="1"/>
    <xf numFmtId="0" fontId="43" fillId="35" borderId="0" xfId="0" applyFont="1" applyFill="1" applyAlignment="1">
      <alignment horizontal="center" vertical="center"/>
    </xf>
    <xf numFmtId="0" fontId="41" fillId="35" borderId="0" xfId="0" applyFont="1" applyFill="1" applyAlignment="1">
      <alignment vertical="center"/>
    </xf>
    <xf numFmtId="0" fontId="86" fillId="35" borderId="0" xfId="0" applyFont="1" applyFill="1" applyAlignment="1">
      <alignment vertical="center"/>
    </xf>
    <xf numFmtId="0" fontId="87" fillId="35" borderId="0" xfId="0" applyFont="1" applyFill="1" applyAlignment="1">
      <alignment vertical="center"/>
    </xf>
    <xf numFmtId="0" fontId="38" fillId="35" borderId="0" xfId="0" applyFont="1" applyFill="1" applyAlignment="1">
      <alignment vertical="center"/>
    </xf>
    <xf numFmtId="0" fontId="38" fillId="35" borderId="0" xfId="0" applyFont="1" applyFill="1" applyAlignment="1">
      <alignment horizontal="center" vertical="center"/>
    </xf>
    <xf numFmtId="201" fontId="38" fillId="35" borderId="0" xfId="31" applyNumberFormat="1" applyFont="1" applyFill="1" applyBorder="1" applyAlignment="1">
      <alignment horizontal="right" vertical="center"/>
    </xf>
    <xf numFmtId="10" fontId="38" fillId="35" borderId="0" xfId="31" applyNumberFormat="1" applyFont="1" applyFill="1" applyBorder="1" applyAlignment="1">
      <alignment horizontal="right" vertical="center"/>
    </xf>
    <xf numFmtId="0" fontId="39" fillId="35" borderId="0" xfId="0" applyFont="1" applyFill="1" applyAlignment="1">
      <alignment horizontal="center" vertical="top"/>
    </xf>
    <xf numFmtId="0" fontId="86" fillId="35" borderId="0" xfId="0" applyFont="1" applyFill="1" applyAlignment="1">
      <alignment horizontal="right" vertical="center"/>
    </xf>
    <xf numFmtId="0" fontId="63" fillId="35" borderId="0" xfId="0" applyFont="1" applyFill="1" applyAlignment="1">
      <alignment vertical="top"/>
    </xf>
    <xf numFmtId="0" fontId="0" fillId="35" borderId="0" xfId="0" applyFill="1" applyAlignment="1">
      <alignment horizontal="left" vertical="center"/>
    </xf>
    <xf numFmtId="0" fontId="12" fillId="35" borderId="0" xfId="0" applyFont="1" applyFill="1" applyAlignment="1">
      <alignment horizontal="left" vertical="center"/>
    </xf>
    <xf numFmtId="0" fontId="64" fillId="35" borderId="0" xfId="0" applyFont="1" applyFill="1" applyAlignment="1">
      <alignment horizontal="left" vertical="center"/>
    </xf>
    <xf numFmtId="3" fontId="86" fillId="35" borderId="0" xfId="31" applyNumberFormat="1" applyFont="1" applyFill="1" applyAlignment="1">
      <alignment horizontal="right"/>
    </xf>
    <xf numFmtId="0" fontId="86" fillId="35" borderId="0" xfId="0" applyFont="1" applyFill="1"/>
    <xf numFmtId="0" fontId="86" fillId="35" borderId="0" xfId="0" applyFont="1" applyFill="1" applyAlignment="1">
      <alignment horizontal="center" vertical="center"/>
    </xf>
    <xf numFmtId="0" fontId="88" fillId="35" borderId="0" xfId="0" applyFont="1" applyFill="1"/>
    <xf numFmtId="0" fontId="90" fillId="35" borderId="0" xfId="0" applyFont="1" applyFill="1"/>
    <xf numFmtId="0" fontId="91" fillId="35" borderId="0" xfId="0" applyFont="1" applyFill="1" applyAlignment="1">
      <alignment vertical="center"/>
    </xf>
    <xf numFmtId="0" fontId="46" fillId="35" borderId="0" xfId="0" applyFont="1" applyFill="1"/>
    <xf numFmtId="3" fontId="39" fillId="35" borderId="0" xfId="31" applyNumberFormat="1" applyFont="1" applyFill="1"/>
    <xf numFmtId="0" fontId="30" fillId="0" borderId="204" xfId="0" applyFont="1" applyBorder="1" applyAlignment="1">
      <alignment vertical="center"/>
    </xf>
    <xf numFmtId="0" fontId="30" fillId="0" borderId="205" xfId="0" applyFont="1" applyBorder="1" applyAlignment="1">
      <alignment vertical="center"/>
    </xf>
    <xf numFmtId="0" fontId="30" fillId="0" borderId="200" xfId="0" applyFont="1" applyBorder="1" applyAlignment="1">
      <alignment vertical="center"/>
    </xf>
    <xf numFmtId="0" fontId="30" fillId="0" borderId="206" xfId="0" applyFont="1" applyBorder="1" applyAlignment="1">
      <alignment vertical="center"/>
    </xf>
    <xf numFmtId="3" fontId="30" fillId="0" borderId="207" xfId="0" applyNumberFormat="1" applyFont="1" applyBorder="1" applyAlignment="1">
      <alignment vertical="center"/>
    </xf>
    <xf numFmtId="3" fontId="30" fillId="0" borderId="200" xfId="0" applyNumberFormat="1" applyFont="1" applyBorder="1" applyAlignment="1">
      <alignment vertical="center"/>
    </xf>
    <xf numFmtId="3" fontId="30" fillId="0" borderId="206" xfId="0" applyNumberFormat="1" applyFont="1" applyBorder="1" applyAlignment="1">
      <alignment vertical="center"/>
    </xf>
    <xf numFmtId="0" fontId="30" fillId="0" borderId="181" xfId="0" applyFont="1" applyBorder="1" applyAlignment="1">
      <alignment vertical="center"/>
    </xf>
    <xf numFmtId="0" fontId="30" fillId="0" borderId="183" xfId="0" applyFont="1" applyBorder="1" applyAlignment="1">
      <alignment vertical="center"/>
    </xf>
    <xf numFmtId="0" fontId="30" fillId="0" borderId="158" xfId="0" applyFont="1" applyBorder="1" applyAlignment="1">
      <alignment vertical="center"/>
    </xf>
    <xf numFmtId="0" fontId="30" fillId="0" borderId="176" xfId="0" applyFont="1" applyBorder="1" applyAlignment="1">
      <alignment vertical="center"/>
    </xf>
    <xf numFmtId="3" fontId="30" fillId="0" borderId="208" xfId="0" applyNumberFormat="1" applyFont="1" applyBorder="1" applyAlignment="1">
      <alignment vertical="center"/>
    </xf>
    <xf numFmtId="3" fontId="30" fillId="0" borderId="158" xfId="0" applyNumberFormat="1" applyFont="1" applyBorder="1" applyAlignment="1">
      <alignment vertical="center"/>
    </xf>
    <xf numFmtId="3" fontId="30" fillId="0" borderId="176" xfId="0" applyNumberFormat="1" applyFont="1" applyBorder="1" applyAlignment="1">
      <alignment vertical="center"/>
    </xf>
    <xf numFmtId="0" fontId="38" fillId="0" borderId="0" xfId="0" applyFont="1"/>
    <xf numFmtId="0" fontId="63" fillId="0" borderId="0" xfId="0" applyFont="1"/>
    <xf numFmtId="0" fontId="39" fillId="35" borderId="0" xfId="0" applyFont="1" applyFill="1" applyAlignment="1">
      <alignment vertical="center"/>
    </xf>
    <xf numFmtId="0" fontId="86" fillId="35" borderId="0" xfId="0" applyFont="1" applyFill="1" applyAlignment="1">
      <alignment vertical="top"/>
    </xf>
    <xf numFmtId="0" fontId="14" fillId="7" borderId="0" xfId="0" applyFont="1" applyFill="1" applyAlignment="1">
      <alignment horizontal="left" vertical="center"/>
    </xf>
    <xf numFmtId="184" fontId="67" fillId="7" borderId="0" xfId="0" applyNumberFormat="1" applyFont="1" applyFill="1" applyAlignment="1">
      <alignment horizontal="right" vertical="center"/>
    </xf>
    <xf numFmtId="0" fontId="89" fillId="35" borderId="0" xfId="0" applyFont="1" applyFill="1" applyAlignment="1">
      <alignment horizontal="center" vertical="center" wrapText="1"/>
    </xf>
    <xf numFmtId="0" fontId="89" fillId="35" borderId="0" xfId="0" applyFont="1" applyFill="1" applyAlignment="1">
      <alignment horizontal="left" vertical="center" wrapText="1"/>
    </xf>
    <xf numFmtId="0" fontId="86" fillId="35" borderId="0" xfId="0" applyFont="1" applyFill="1" applyAlignment="1">
      <alignment horizontal="left" vertical="center"/>
    </xf>
    <xf numFmtId="0" fontId="38" fillId="0" borderId="0" xfId="193" applyFont="1">
      <alignment vertical="center"/>
    </xf>
    <xf numFmtId="49" fontId="38" fillId="0" borderId="0" xfId="193" applyNumberFormat="1" applyFont="1" applyAlignment="1">
      <alignment horizontal="center" vertical="center"/>
    </xf>
    <xf numFmtId="0" fontId="38" fillId="8" borderId="16" xfId="193" applyFont="1" applyFill="1" applyBorder="1" applyAlignment="1">
      <alignment horizontal="center" vertical="center"/>
    </xf>
    <xf numFmtId="0" fontId="38" fillId="8" borderId="9" xfId="193" applyFont="1" applyFill="1" applyBorder="1" applyAlignment="1">
      <alignment horizontal="center" vertical="center"/>
    </xf>
    <xf numFmtId="0" fontId="38" fillId="8" borderId="17" xfId="193" applyFont="1" applyFill="1" applyBorder="1" applyAlignment="1">
      <alignment horizontal="center" vertical="center"/>
    </xf>
    <xf numFmtId="0" fontId="38" fillId="8" borderId="212" xfId="193" applyFont="1" applyFill="1" applyBorder="1" applyAlignment="1">
      <alignment horizontal="center" vertical="center"/>
    </xf>
    <xf numFmtId="0" fontId="38" fillId="8" borderId="16" xfId="193" applyFont="1" applyFill="1" applyBorder="1" applyAlignment="1">
      <alignment horizontal="center" vertical="center" shrinkToFit="1"/>
    </xf>
    <xf numFmtId="0" fontId="39" fillId="8" borderId="93" xfId="193" applyFont="1" applyFill="1" applyBorder="1" applyAlignment="1">
      <alignment horizontal="center" vertical="center" shrinkToFit="1"/>
    </xf>
    <xf numFmtId="0" fontId="39" fillId="8" borderId="9" xfId="193" applyFont="1" applyFill="1" applyBorder="1" applyAlignment="1">
      <alignment horizontal="center" vertical="center" shrinkToFit="1"/>
    </xf>
    <xf numFmtId="49" fontId="38" fillId="8" borderId="16" xfId="193" applyNumberFormat="1" applyFont="1" applyFill="1" applyBorder="1" applyAlignment="1">
      <alignment horizontal="center" vertical="center"/>
    </xf>
    <xf numFmtId="3" fontId="39" fillId="35" borderId="23" xfId="193" applyNumberFormat="1" applyFont="1" applyFill="1" applyBorder="1" applyAlignment="1">
      <alignment horizontal="right" vertical="center" shrinkToFit="1"/>
    </xf>
    <xf numFmtId="3" fontId="39" fillId="35" borderId="72" xfId="193" applyNumberFormat="1" applyFont="1" applyFill="1" applyBorder="1" applyAlignment="1">
      <alignment horizontal="right" vertical="center" shrinkToFit="1"/>
    </xf>
    <xf numFmtId="3" fontId="39" fillId="35" borderId="214" xfId="193" applyNumberFormat="1" applyFont="1" applyFill="1" applyBorder="1" applyAlignment="1">
      <alignment horizontal="right" vertical="center" shrinkToFit="1"/>
    </xf>
    <xf numFmtId="3" fontId="39" fillId="35" borderId="213" xfId="193" applyNumberFormat="1" applyFont="1" applyFill="1" applyBorder="1" applyAlignment="1">
      <alignment horizontal="right" vertical="center" shrinkToFit="1"/>
    </xf>
    <xf numFmtId="3" fontId="38" fillId="0" borderId="215" xfId="193" applyNumberFormat="1" applyFont="1" applyBorder="1" applyAlignment="1">
      <alignment horizontal="right" vertical="center"/>
    </xf>
    <xf numFmtId="49" fontId="38" fillId="8" borderId="216" xfId="193" applyNumberFormat="1" applyFont="1" applyFill="1" applyBorder="1" applyAlignment="1">
      <alignment horizontal="center" vertical="center" wrapText="1"/>
    </xf>
    <xf numFmtId="0" fontId="38" fillId="8" borderId="218" xfId="193" applyFont="1" applyFill="1" applyBorder="1" applyAlignment="1">
      <alignment vertical="center" shrinkToFit="1"/>
    </xf>
    <xf numFmtId="3" fontId="39" fillId="35" borderId="219" xfId="193" applyNumberFormat="1" applyFont="1" applyFill="1" applyBorder="1" applyAlignment="1">
      <alignment horizontal="right" vertical="center" shrinkToFit="1"/>
    </xf>
    <xf numFmtId="3" fontId="39" fillId="35" borderId="200" xfId="193" applyNumberFormat="1" applyFont="1" applyFill="1" applyBorder="1" applyAlignment="1">
      <alignment horizontal="right" vertical="center" shrinkToFit="1"/>
    </xf>
    <xf numFmtId="3" fontId="39" fillId="35" borderId="220" xfId="193" applyNumberFormat="1" applyFont="1" applyFill="1" applyBorder="1" applyAlignment="1">
      <alignment horizontal="right" vertical="center" shrinkToFit="1"/>
    </xf>
    <xf numFmtId="3" fontId="39" fillId="34" borderId="200" xfId="193" applyNumberFormat="1" applyFont="1" applyFill="1" applyBorder="1" applyAlignment="1">
      <alignment horizontal="right" vertical="center" shrinkToFit="1"/>
    </xf>
    <xf numFmtId="3" fontId="39" fillId="34" borderId="220" xfId="193" applyNumberFormat="1" applyFont="1" applyFill="1" applyBorder="1" applyAlignment="1">
      <alignment horizontal="right" vertical="center" shrinkToFit="1"/>
    </xf>
    <xf numFmtId="3" fontId="39" fillId="34" borderId="217" xfId="193" applyNumberFormat="1" applyFont="1" applyFill="1" applyBorder="1" applyAlignment="1">
      <alignment horizontal="right" vertical="center" shrinkToFit="1"/>
    </xf>
    <xf numFmtId="3" fontId="38" fillId="0" borderId="221" xfId="193" applyNumberFormat="1" applyFont="1" applyBorder="1" applyAlignment="1">
      <alignment horizontal="right" vertical="center"/>
    </xf>
    <xf numFmtId="49" fontId="38" fillId="8" borderId="222" xfId="193" applyNumberFormat="1" applyFont="1" applyFill="1" applyBorder="1" applyAlignment="1">
      <alignment horizontal="center" vertical="center" wrapText="1"/>
    </xf>
    <xf numFmtId="0" fontId="38" fillId="8" borderId="224" xfId="193" applyFont="1" applyFill="1" applyBorder="1" applyAlignment="1">
      <alignment vertical="center" shrinkToFit="1"/>
    </xf>
    <xf numFmtId="3" fontId="39" fillId="35" borderId="22" xfId="193" applyNumberFormat="1" applyFont="1" applyFill="1" applyBorder="1" applyAlignment="1">
      <alignment horizontal="right" vertical="center" shrinkToFit="1"/>
    </xf>
    <xf numFmtId="3" fontId="39" fillId="35" borderId="29" xfId="193" applyNumberFormat="1" applyFont="1" applyFill="1" applyBorder="1" applyAlignment="1">
      <alignment horizontal="right" vertical="center" shrinkToFit="1"/>
    </xf>
    <xf numFmtId="3" fontId="39" fillId="35" borderId="224" xfId="193" applyNumberFormat="1" applyFont="1" applyFill="1" applyBorder="1" applyAlignment="1">
      <alignment horizontal="right" vertical="center" shrinkToFit="1"/>
    </xf>
    <xf numFmtId="3" fontId="39" fillId="34" borderId="224" xfId="193" applyNumberFormat="1" applyFont="1" applyFill="1" applyBorder="1" applyAlignment="1">
      <alignment horizontal="right" vertical="center" shrinkToFit="1"/>
    </xf>
    <xf numFmtId="3" fontId="39" fillId="34" borderId="223" xfId="193" applyNumberFormat="1" applyFont="1" applyFill="1" applyBorder="1" applyAlignment="1">
      <alignment horizontal="right" vertical="center" shrinkToFit="1"/>
    </xf>
    <xf numFmtId="3" fontId="38" fillId="0" borderId="225" xfId="193" applyNumberFormat="1" applyFont="1" applyBorder="1" applyAlignment="1">
      <alignment horizontal="right" vertical="center"/>
    </xf>
    <xf numFmtId="3" fontId="39" fillId="35" borderId="16" xfId="193" applyNumberFormat="1" applyFont="1" applyFill="1" applyBorder="1" applyAlignment="1">
      <alignment horizontal="right" vertical="center" shrinkToFit="1"/>
    </xf>
    <xf numFmtId="3" fontId="39" fillId="35" borderId="93" xfId="193" applyNumberFormat="1" applyFont="1" applyFill="1" applyBorder="1" applyAlignment="1">
      <alignment horizontal="right" vertical="center" shrinkToFit="1"/>
    </xf>
    <xf numFmtId="3" fontId="39" fillId="35" borderId="9" xfId="193" applyNumberFormat="1" applyFont="1" applyFill="1" applyBorder="1" applyAlignment="1">
      <alignment horizontal="right" vertical="center" shrinkToFit="1"/>
    </xf>
    <xf numFmtId="3" fontId="39" fillId="0" borderId="16" xfId="193" applyNumberFormat="1" applyFont="1" applyBorder="1" applyAlignment="1">
      <alignment horizontal="right" vertical="center" shrinkToFit="1"/>
    </xf>
    <xf numFmtId="3" fontId="39" fillId="0" borderId="93" xfId="193" applyNumberFormat="1" applyFont="1" applyBorder="1" applyAlignment="1">
      <alignment horizontal="right" vertical="center" shrinkToFit="1"/>
    </xf>
    <xf numFmtId="3" fontId="39" fillId="0" borderId="9" xfId="193" applyNumberFormat="1" applyFont="1" applyBorder="1" applyAlignment="1">
      <alignment horizontal="right" vertical="center" shrinkToFit="1"/>
    </xf>
    <xf numFmtId="3" fontId="39" fillId="0" borderId="17" xfId="193" applyNumberFormat="1" applyFont="1" applyBorder="1" applyAlignment="1">
      <alignment horizontal="right" vertical="center" shrinkToFit="1"/>
    </xf>
    <xf numFmtId="3" fontId="38" fillId="0" borderId="212" xfId="193" applyNumberFormat="1" applyFont="1" applyBorder="1" applyAlignment="1">
      <alignment horizontal="right" vertical="center"/>
    </xf>
    <xf numFmtId="3" fontId="39" fillId="34" borderId="29" xfId="193" applyNumberFormat="1" applyFont="1" applyFill="1" applyBorder="1" applyAlignment="1">
      <alignment horizontal="right" vertical="center" shrinkToFit="1"/>
    </xf>
    <xf numFmtId="3" fontId="39" fillId="35" borderId="17" xfId="193" applyNumberFormat="1" applyFont="1" applyFill="1" applyBorder="1" applyAlignment="1">
      <alignment horizontal="right" vertical="center" shrinkToFit="1"/>
    </xf>
    <xf numFmtId="49" fontId="38" fillId="8" borderId="216" xfId="193" applyNumberFormat="1" applyFont="1" applyFill="1" applyBorder="1" applyAlignment="1">
      <alignment horizontal="center" vertical="center"/>
    </xf>
    <xf numFmtId="49" fontId="38" fillId="8" borderId="218" xfId="193" applyNumberFormat="1" applyFont="1" applyFill="1" applyBorder="1">
      <alignment vertical="center"/>
    </xf>
    <xf numFmtId="49" fontId="38" fillId="8" borderId="222" xfId="193" applyNumberFormat="1" applyFont="1" applyFill="1" applyBorder="1" applyAlignment="1">
      <alignment horizontal="center" vertical="center"/>
    </xf>
    <xf numFmtId="49" fontId="38" fillId="8" borderId="224" xfId="193" applyNumberFormat="1" applyFont="1" applyFill="1" applyBorder="1">
      <alignment vertical="center"/>
    </xf>
    <xf numFmtId="49" fontId="38" fillId="8" borderId="12" xfId="193" applyNumberFormat="1" applyFont="1" applyFill="1" applyBorder="1" applyAlignment="1">
      <alignment horizontal="center" vertical="center"/>
    </xf>
    <xf numFmtId="3" fontId="39" fillId="35" borderId="12" xfId="193" applyNumberFormat="1" applyFont="1" applyFill="1" applyBorder="1" applyAlignment="1">
      <alignment horizontal="right" vertical="center" shrinkToFit="1"/>
    </xf>
    <xf numFmtId="3" fontId="39" fillId="35" borderId="227" xfId="193" applyNumberFormat="1" applyFont="1" applyFill="1" applyBorder="1" applyAlignment="1">
      <alignment horizontal="right" vertical="center" shrinkToFit="1"/>
    </xf>
    <xf numFmtId="3" fontId="39" fillId="35" borderId="13" xfId="193" applyNumberFormat="1" applyFont="1" applyFill="1" applyBorder="1" applyAlignment="1">
      <alignment horizontal="right" vertical="center" shrinkToFit="1"/>
    </xf>
    <xf numFmtId="3" fontId="39" fillId="34" borderId="13" xfId="193" applyNumberFormat="1" applyFont="1" applyFill="1" applyBorder="1" applyAlignment="1">
      <alignment horizontal="right" vertical="center" shrinkToFit="1"/>
    </xf>
    <xf numFmtId="3" fontId="39" fillId="34" borderId="2" xfId="193" applyNumberFormat="1" applyFont="1" applyFill="1" applyBorder="1" applyAlignment="1">
      <alignment horizontal="right" vertical="center" shrinkToFit="1"/>
    </xf>
    <xf numFmtId="3" fontId="38" fillId="0" borderId="228" xfId="193" applyNumberFormat="1" applyFont="1" applyBorder="1" applyAlignment="1">
      <alignment horizontal="right" vertical="center"/>
    </xf>
    <xf numFmtId="3" fontId="39" fillId="35" borderId="2" xfId="193" applyNumberFormat="1" applyFont="1" applyFill="1" applyBorder="1" applyAlignment="1">
      <alignment horizontal="right" vertical="center" shrinkToFit="1"/>
    </xf>
    <xf numFmtId="3" fontId="39" fillId="34" borderId="93" xfId="193" applyNumberFormat="1" applyFont="1" applyFill="1" applyBorder="1" applyAlignment="1">
      <alignment horizontal="right" vertical="center" shrinkToFit="1"/>
    </xf>
    <xf numFmtId="3" fontId="39" fillId="34" borderId="9" xfId="193" applyNumberFormat="1" applyFont="1" applyFill="1" applyBorder="1" applyAlignment="1">
      <alignment horizontal="right" vertical="center" shrinkToFit="1"/>
    </xf>
    <xf numFmtId="3" fontId="39" fillId="34" borderId="17" xfId="193" applyNumberFormat="1" applyFont="1" applyFill="1" applyBorder="1" applyAlignment="1">
      <alignment horizontal="right" vertical="center" shrinkToFit="1"/>
    </xf>
    <xf numFmtId="49" fontId="38" fillId="8" borderId="219" xfId="193" applyNumberFormat="1" applyFont="1" applyFill="1" applyBorder="1" applyAlignment="1">
      <alignment horizontal="center" vertical="center"/>
    </xf>
    <xf numFmtId="49" fontId="38" fillId="8" borderId="22" xfId="193" applyNumberFormat="1" applyFont="1" applyFill="1" applyBorder="1" applyAlignment="1">
      <alignment horizontal="center" vertical="center"/>
    </xf>
    <xf numFmtId="3" fontId="39" fillId="35" borderId="25" xfId="193" applyNumberFormat="1" applyFont="1" applyFill="1" applyBorder="1" applyAlignment="1">
      <alignment horizontal="right" vertical="center" shrinkToFit="1"/>
    </xf>
    <xf numFmtId="3" fontId="39" fillId="35" borderId="31" xfId="193" applyNumberFormat="1" applyFont="1" applyFill="1" applyBorder="1" applyAlignment="1">
      <alignment horizontal="right" vertical="center" shrinkToFit="1"/>
    </xf>
    <xf numFmtId="3" fontId="39" fillId="35" borderId="122" xfId="193" applyNumberFormat="1" applyFont="1" applyFill="1" applyBorder="1" applyAlignment="1">
      <alignment horizontal="right" vertical="center" shrinkToFit="1"/>
    </xf>
    <xf numFmtId="3" fontId="39" fillId="35" borderId="229" xfId="193" applyNumberFormat="1" applyFont="1" applyFill="1" applyBorder="1" applyAlignment="1">
      <alignment horizontal="right" vertical="center" shrinkToFit="1"/>
    </xf>
    <xf numFmtId="3" fontId="38" fillId="0" borderId="230" xfId="193" applyNumberFormat="1" applyFont="1" applyBorder="1" applyAlignment="1">
      <alignment horizontal="right" vertical="center"/>
    </xf>
    <xf numFmtId="3" fontId="39" fillId="34" borderId="227" xfId="193" applyNumberFormat="1" applyFont="1" applyFill="1" applyBorder="1" applyAlignment="1">
      <alignment horizontal="right" vertical="center" shrinkToFit="1"/>
    </xf>
    <xf numFmtId="49" fontId="38" fillId="35" borderId="0" xfId="193" applyNumberFormat="1" applyFont="1" applyFill="1" applyAlignment="1">
      <alignment horizontal="center" vertical="center"/>
    </xf>
    <xf numFmtId="0" fontId="38" fillId="35" borderId="0" xfId="193" applyFont="1" applyFill="1">
      <alignment vertical="center"/>
    </xf>
    <xf numFmtId="0" fontId="38" fillId="35" borderId="0" xfId="194" applyFont="1" applyFill="1" applyAlignment="1">
      <alignment horizontal="right" vertical="center"/>
    </xf>
    <xf numFmtId="0" fontId="26" fillId="35" borderId="0" xfId="43" applyFont="1" applyFill="1" applyAlignment="1">
      <alignment horizontal="left" vertical="center"/>
    </xf>
    <xf numFmtId="0" fontId="26" fillId="35" borderId="0" xfId="194" applyFont="1" applyFill="1" applyAlignment="1">
      <alignment vertical="center"/>
    </xf>
    <xf numFmtId="0" fontId="38" fillId="35" borderId="0" xfId="194" applyFont="1" applyFill="1" applyAlignment="1">
      <alignment vertical="center" wrapText="1" shrinkToFit="1"/>
    </xf>
    <xf numFmtId="0" fontId="38" fillId="35" borderId="0" xfId="194" applyFont="1" applyFill="1" applyAlignment="1">
      <alignment vertical="center"/>
    </xf>
    <xf numFmtId="3" fontId="39" fillId="35" borderId="231" xfId="193" applyNumberFormat="1" applyFont="1" applyFill="1" applyBorder="1" applyAlignment="1">
      <alignment horizontal="right" vertical="center" shrinkToFit="1"/>
    </xf>
    <xf numFmtId="3" fontId="39" fillId="35" borderId="232" xfId="193" applyNumberFormat="1" applyFont="1" applyFill="1" applyBorder="1" applyAlignment="1">
      <alignment horizontal="right" vertical="center" shrinkToFit="1"/>
    </xf>
    <xf numFmtId="3" fontId="39" fillId="35" borderId="233" xfId="193" applyNumberFormat="1" applyFont="1" applyFill="1" applyBorder="1" applyAlignment="1">
      <alignment horizontal="right" vertical="center" shrinkToFit="1"/>
    </xf>
    <xf numFmtId="9" fontId="39" fillId="35" borderId="12" xfId="193" applyNumberFormat="1" applyFont="1" applyFill="1" applyBorder="1" applyAlignment="1">
      <alignment horizontal="right" vertical="center" shrinkToFit="1"/>
    </xf>
    <xf numFmtId="9" fontId="39" fillId="35" borderId="227" xfId="193" applyNumberFormat="1" applyFont="1" applyFill="1" applyBorder="1" applyAlignment="1">
      <alignment horizontal="right" vertical="center" shrinkToFit="1"/>
    </xf>
    <xf numFmtId="9" fontId="39" fillId="35" borderId="13" xfId="193" applyNumberFormat="1" applyFont="1" applyFill="1" applyBorder="1" applyAlignment="1">
      <alignment horizontal="right" vertical="center" shrinkToFit="1"/>
    </xf>
    <xf numFmtId="0" fontId="39" fillId="35" borderId="0" xfId="0" applyFont="1" applyFill="1" applyAlignment="1">
      <alignment vertical="center" wrapText="1"/>
    </xf>
    <xf numFmtId="0" fontId="94" fillId="7" borderId="0" xfId="0" applyFont="1" applyFill="1" applyAlignment="1">
      <alignment vertical="center"/>
    </xf>
    <xf numFmtId="0" fontId="65" fillId="0" borderId="0" xfId="0" applyFont="1"/>
    <xf numFmtId="0" fontId="38" fillId="0" borderId="0" xfId="195" applyAlignment="1">
      <alignment horizontal="left" vertical="center"/>
    </xf>
    <xf numFmtId="0" fontId="30" fillId="34" borderId="138" xfId="183" applyFont="1" applyFill="1" applyBorder="1" applyAlignment="1">
      <alignment horizontal="center" vertical="center"/>
    </xf>
    <xf numFmtId="0" fontId="30" fillId="34" borderId="23" xfId="183" applyFont="1" applyFill="1" applyBorder="1" applyAlignment="1">
      <alignment horizontal="center" vertical="center"/>
    </xf>
    <xf numFmtId="0" fontId="30" fillId="34" borderId="139" xfId="183" applyFont="1" applyFill="1" applyBorder="1" applyAlignment="1">
      <alignment horizontal="center" vertical="center"/>
    </xf>
    <xf numFmtId="0" fontId="30" fillId="34" borderId="140" xfId="183" applyFont="1" applyFill="1" applyBorder="1" applyAlignment="1">
      <alignment horizontal="center" vertical="center"/>
    </xf>
    <xf numFmtId="0" fontId="30" fillId="34" borderId="2" xfId="183" applyFont="1" applyFill="1" applyBorder="1" applyAlignment="1">
      <alignment horizontal="center" vertical="center"/>
    </xf>
    <xf numFmtId="0" fontId="30" fillId="34" borderId="13" xfId="183" applyFont="1" applyFill="1" applyBorder="1" applyAlignment="1">
      <alignment horizontal="center" vertical="center"/>
    </xf>
    <xf numFmtId="0" fontId="30" fillId="34" borderId="3" xfId="183" applyFont="1" applyFill="1" applyBorder="1" applyAlignment="1">
      <alignment horizontal="center" vertical="center"/>
    </xf>
    <xf numFmtId="0" fontId="30" fillId="34" borderId="3" xfId="183" applyFont="1" applyFill="1" applyBorder="1" applyAlignment="1">
      <alignment vertical="center"/>
    </xf>
    <xf numFmtId="0" fontId="30" fillId="34" borderId="141" xfId="183" applyFont="1" applyFill="1" applyBorder="1" applyAlignment="1">
      <alignment horizontal="center" vertical="center"/>
    </xf>
    <xf numFmtId="0" fontId="30" fillId="35" borderId="12" xfId="183" applyFont="1" applyFill="1" applyBorder="1" applyAlignment="1">
      <alignment horizontal="center" vertical="center"/>
    </xf>
    <xf numFmtId="0" fontId="30" fillId="35" borderId="2" xfId="183" applyFont="1" applyFill="1" applyBorder="1" applyAlignment="1">
      <alignment vertical="center"/>
    </xf>
    <xf numFmtId="0" fontId="46" fillId="0" borderId="0" xfId="42" applyFont="1">
      <alignment vertical="center"/>
    </xf>
    <xf numFmtId="0" fontId="97" fillId="0" borderId="0" xfId="42" applyFont="1">
      <alignment vertical="center"/>
    </xf>
    <xf numFmtId="0" fontId="97" fillId="8" borderId="27" xfId="42" applyFont="1" applyFill="1" applyBorder="1" applyAlignment="1">
      <alignment horizontal="center" vertical="center"/>
    </xf>
    <xf numFmtId="0" fontId="97" fillId="8" borderId="25" xfId="42" applyFont="1" applyFill="1" applyBorder="1" applyAlignment="1">
      <alignment horizontal="center" vertical="center"/>
    </xf>
    <xf numFmtId="0" fontId="97" fillId="8" borderId="119" xfId="42" applyFont="1" applyFill="1" applyBorder="1" applyAlignment="1">
      <alignment horizontal="center" vertical="center"/>
    </xf>
    <xf numFmtId="0" fontId="97" fillId="8" borderId="141" xfId="42" applyFont="1" applyFill="1" applyBorder="1" applyAlignment="1">
      <alignment horizontal="center" vertical="center"/>
    </xf>
    <xf numFmtId="0" fontId="97" fillId="35" borderId="0" xfId="42" applyFont="1" applyFill="1">
      <alignment vertical="center"/>
    </xf>
    <xf numFmtId="0" fontId="30" fillId="0" borderId="171" xfId="0" applyFont="1" applyBorder="1" applyAlignment="1">
      <alignment vertical="center"/>
    </xf>
    <xf numFmtId="0" fontId="30" fillId="0" borderId="172" xfId="0" applyFont="1" applyBorder="1" applyAlignment="1">
      <alignment vertical="center"/>
    </xf>
    <xf numFmtId="0" fontId="30" fillId="0" borderId="173" xfId="0" applyFont="1" applyBorder="1" applyAlignment="1">
      <alignment vertical="center"/>
    </xf>
    <xf numFmtId="0" fontId="30" fillId="0" borderId="207" xfId="0" applyFont="1" applyBorder="1" applyAlignment="1">
      <alignment vertical="center"/>
    </xf>
    <xf numFmtId="0" fontId="30" fillId="0" borderId="170" xfId="0" applyFont="1" applyBorder="1" applyAlignment="1">
      <alignment vertical="center"/>
    </xf>
    <xf numFmtId="0" fontId="30" fillId="0" borderId="208" xfId="0" applyFont="1" applyBorder="1" applyAlignment="1">
      <alignment vertical="center"/>
    </xf>
    <xf numFmtId="49" fontId="98" fillId="7" borderId="0" xfId="0" applyNumberFormat="1" applyFont="1" applyFill="1" applyAlignment="1">
      <alignment horizontal="left"/>
    </xf>
    <xf numFmtId="0" fontId="99" fillId="0" borderId="0" xfId="0" applyFont="1" applyAlignment="1">
      <alignment horizontal="center" vertical="center"/>
    </xf>
    <xf numFmtId="0" fontId="100" fillId="0" borderId="0" xfId="0" applyFont="1" applyAlignment="1">
      <alignment vertical="center"/>
    </xf>
    <xf numFmtId="0" fontId="99" fillId="0" borderId="0" xfId="0" applyFont="1" applyAlignment="1">
      <alignment vertical="center"/>
    </xf>
    <xf numFmtId="0" fontId="26" fillId="0" borderId="0" xfId="0" applyFont="1" applyAlignment="1">
      <alignment vertical="center"/>
    </xf>
    <xf numFmtId="0" fontId="100" fillId="36" borderId="47" xfId="195" applyFont="1" applyFill="1" applyBorder="1" applyAlignment="1">
      <alignment horizontal="left" vertical="center"/>
    </xf>
    <xf numFmtId="0" fontId="100" fillId="36" borderId="12" xfId="195" applyFont="1" applyFill="1" applyBorder="1" applyAlignment="1">
      <alignment horizontal="left" vertical="center"/>
    </xf>
    <xf numFmtId="0" fontId="100" fillId="36" borderId="236" xfId="195" applyFont="1" applyFill="1" applyBorder="1" applyAlignment="1">
      <alignment horizontal="left" vertical="center"/>
    </xf>
    <xf numFmtId="0" fontId="100" fillId="36" borderId="18" xfId="195" applyFont="1" applyFill="1" applyBorder="1" applyAlignment="1">
      <alignment horizontal="left" vertical="center"/>
    </xf>
    <xf numFmtId="0" fontId="100" fillId="36" borderId="235" xfId="195" applyFont="1" applyFill="1" applyBorder="1" applyAlignment="1">
      <alignment horizontal="left" vertical="center"/>
    </xf>
    <xf numFmtId="0" fontId="100" fillId="36" borderId="258" xfId="195" applyFont="1" applyFill="1" applyBorder="1" applyAlignment="1">
      <alignment horizontal="left" vertical="center"/>
    </xf>
    <xf numFmtId="3" fontId="39" fillId="35" borderId="0" xfId="31" applyNumberFormat="1" applyFont="1" applyFill="1" applyAlignment="1">
      <alignment vertical="top"/>
    </xf>
    <xf numFmtId="0" fontId="39" fillId="35" borderId="0" xfId="0" applyFont="1" applyFill="1" applyAlignment="1">
      <alignment vertical="top" wrapText="1"/>
    </xf>
    <xf numFmtId="3" fontId="39" fillId="7" borderId="0" xfId="31" applyNumberFormat="1" applyFont="1" applyFill="1"/>
    <xf numFmtId="0" fontId="30" fillId="35" borderId="0" xfId="0" applyFont="1" applyFill="1" applyAlignment="1">
      <alignment vertical="center"/>
    </xf>
    <xf numFmtId="0" fontId="38" fillId="35" borderId="0" xfId="0" applyFont="1" applyFill="1" applyAlignment="1">
      <alignment horizontal="center" vertical="top"/>
    </xf>
    <xf numFmtId="0" fontId="99" fillId="0" borderId="169" xfId="0" applyFont="1" applyBorder="1" applyAlignment="1">
      <alignment horizontal="center" vertical="center" wrapText="1"/>
    </xf>
    <xf numFmtId="0" fontId="99" fillId="0" borderId="275" xfId="0" applyFont="1" applyBorder="1" applyAlignment="1">
      <alignment horizontal="center" vertical="center" wrapText="1"/>
    </xf>
    <xf numFmtId="0" fontId="99" fillId="0" borderId="276" xfId="0" applyFont="1" applyBorder="1" applyAlignment="1">
      <alignment horizontal="center" vertical="center" wrapText="1"/>
    </xf>
    <xf numFmtId="0" fontId="100" fillId="0" borderId="169" xfId="0" applyFont="1" applyBorder="1" applyAlignment="1">
      <alignment horizontal="center" vertical="center" wrapText="1"/>
    </xf>
    <xf numFmtId="0" fontId="100" fillId="0" borderId="159" xfId="0" applyFont="1" applyBorder="1" applyAlignment="1">
      <alignment horizontal="center" vertical="center" wrapText="1"/>
    </xf>
    <xf numFmtId="0" fontId="100" fillId="0" borderId="160" xfId="0" applyFont="1" applyBorder="1" applyAlignment="1">
      <alignment horizontal="center" vertical="center" wrapText="1"/>
    </xf>
    <xf numFmtId="0" fontId="99" fillId="0" borderId="192" xfId="0" applyFont="1" applyBorder="1" applyAlignment="1">
      <alignment vertical="center"/>
    </xf>
    <xf numFmtId="0" fontId="99" fillId="0" borderId="186" xfId="0" applyFont="1" applyBorder="1" applyAlignment="1">
      <alignment vertical="center"/>
    </xf>
    <xf numFmtId="0" fontId="99" fillId="0" borderId="190" xfId="0" applyFont="1" applyBorder="1" applyAlignment="1">
      <alignment vertical="center"/>
    </xf>
    <xf numFmtId="0" fontId="99" fillId="0" borderId="191" xfId="0" applyFont="1" applyBorder="1" applyAlignment="1">
      <alignment vertical="center"/>
    </xf>
    <xf numFmtId="3" fontId="99" fillId="0" borderId="192" xfId="0" applyNumberFormat="1" applyFont="1" applyBorder="1" applyAlignment="1">
      <alignment vertical="center"/>
    </xf>
    <xf numFmtId="3" fontId="99" fillId="0" borderId="190" xfId="0" applyNumberFormat="1" applyFont="1" applyBorder="1" applyAlignment="1">
      <alignment vertical="center"/>
    </xf>
    <xf numFmtId="3" fontId="99" fillId="0" borderId="191" xfId="0" applyNumberFormat="1" applyFont="1" applyBorder="1" applyAlignment="1">
      <alignment vertical="center"/>
    </xf>
    <xf numFmtId="0" fontId="38" fillId="35" borderId="0" xfId="195" applyFill="1" applyAlignment="1">
      <alignment horizontal="left" vertical="center"/>
    </xf>
    <xf numFmtId="0" fontId="38" fillId="35" borderId="0" xfId="195" applyFill="1" applyAlignment="1">
      <alignment horizontal="right" vertical="center"/>
    </xf>
    <xf numFmtId="0" fontId="102" fillId="0" borderId="0" xfId="183" applyFont="1" applyAlignment="1">
      <alignment vertical="center"/>
    </xf>
    <xf numFmtId="0" fontId="91" fillId="35" borderId="0" xfId="0" applyFont="1" applyFill="1" applyAlignment="1">
      <alignment horizontal="left" vertical="center"/>
    </xf>
    <xf numFmtId="0" fontId="31" fillId="35" borderId="0" xfId="0" applyFont="1" applyFill="1" applyAlignment="1">
      <alignment vertical="center"/>
    </xf>
    <xf numFmtId="0" fontId="97" fillId="8" borderId="25" xfId="42" quotePrefix="1" applyFont="1" applyFill="1" applyBorder="1" applyAlignment="1">
      <alignment horizontal="center" vertical="center"/>
    </xf>
    <xf numFmtId="0" fontId="106" fillId="0" borderId="30" xfId="42" applyFont="1" applyBorder="1">
      <alignment vertical="center"/>
    </xf>
    <xf numFmtId="0" fontId="106" fillId="0" borderId="32" xfId="42" applyFont="1" applyBorder="1">
      <alignment vertical="center"/>
    </xf>
    <xf numFmtId="0" fontId="38" fillId="0" borderId="32" xfId="42" applyFont="1" applyBorder="1">
      <alignment vertical="center"/>
    </xf>
    <xf numFmtId="0" fontId="100" fillId="35" borderId="32" xfId="42" applyFont="1" applyFill="1" applyBorder="1">
      <alignment vertical="center"/>
    </xf>
    <xf numFmtId="0" fontId="38" fillId="35" borderId="32" xfId="42" applyFont="1" applyFill="1" applyBorder="1">
      <alignment vertical="center"/>
    </xf>
    <xf numFmtId="0" fontId="106" fillId="0" borderId="79" xfId="42" applyFont="1" applyBorder="1">
      <alignment vertical="center"/>
    </xf>
    <xf numFmtId="0" fontId="106" fillId="0" borderId="31" xfId="42" applyFont="1" applyBorder="1">
      <alignment vertical="center"/>
    </xf>
    <xf numFmtId="0" fontId="100" fillId="0" borderId="31" xfId="42" applyFont="1" applyBorder="1" applyAlignment="1">
      <alignment horizontal="center" vertical="center"/>
    </xf>
    <xf numFmtId="0" fontId="100" fillId="0" borderId="24" xfId="42" applyFont="1" applyBorder="1" applyAlignment="1">
      <alignment horizontal="center" vertical="center"/>
    </xf>
    <xf numFmtId="0" fontId="100" fillId="0" borderId="33" xfId="42" applyFont="1" applyBorder="1" applyAlignment="1">
      <alignment horizontal="center" vertical="center"/>
    </xf>
    <xf numFmtId="0" fontId="106" fillId="0" borderId="33" xfId="42" applyFont="1" applyBorder="1">
      <alignment vertical="center"/>
    </xf>
    <xf numFmtId="0" fontId="100" fillId="0" borderId="26" xfId="42" applyFont="1" applyBorder="1" applyAlignment="1">
      <alignment horizontal="center" vertical="center"/>
    </xf>
    <xf numFmtId="0" fontId="106" fillId="0" borderId="33" xfId="42" applyFont="1" applyBorder="1" applyAlignment="1">
      <alignment vertical="center" wrapText="1"/>
    </xf>
    <xf numFmtId="0" fontId="38" fillId="0" borderId="33" xfId="42" applyFont="1" applyBorder="1" applyAlignment="1">
      <alignment vertical="center" shrinkToFit="1"/>
    </xf>
    <xf numFmtId="0" fontId="100" fillId="35" borderId="33" xfId="42" applyFont="1" applyFill="1" applyBorder="1" applyAlignment="1">
      <alignment vertical="center" shrinkToFit="1"/>
    </xf>
    <xf numFmtId="0" fontId="100" fillId="0" borderId="33" xfId="42" applyFont="1" applyBorder="1">
      <alignment vertical="center"/>
    </xf>
    <xf numFmtId="0" fontId="100" fillId="35" borderId="33" xfId="42" applyFont="1" applyFill="1" applyBorder="1" applyAlignment="1">
      <alignment horizontal="center" vertical="center"/>
    </xf>
    <xf numFmtId="0" fontId="106" fillId="0" borderId="26" xfId="42" applyFont="1" applyBorder="1" applyAlignment="1">
      <alignment horizontal="center" vertical="center"/>
    </xf>
    <xf numFmtId="0" fontId="100" fillId="0" borderId="200" xfId="42" applyFont="1" applyBorder="1" applyAlignment="1">
      <alignment horizontal="center" vertical="center"/>
    </xf>
    <xf numFmtId="0" fontId="100" fillId="0" borderId="209" xfId="42" applyFont="1" applyBorder="1" applyAlignment="1">
      <alignment horizontal="center" vertical="center"/>
    </xf>
    <xf numFmtId="0" fontId="106" fillId="0" borderId="209" xfId="42" applyFont="1" applyBorder="1" applyAlignment="1">
      <alignment horizontal="center" vertical="center"/>
    </xf>
    <xf numFmtId="0" fontId="100" fillId="0" borderId="29" xfId="42" applyFont="1" applyBorder="1">
      <alignment vertical="center"/>
    </xf>
    <xf numFmtId="0" fontId="38" fillId="0" borderId="29" xfId="42" applyFont="1" applyBorder="1" applyAlignment="1">
      <alignment horizontal="center" vertical="center"/>
    </xf>
    <xf numFmtId="0" fontId="106" fillId="0" borderId="27" xfId="42" applyFont="1" applyBorder="1" applyAlignment="1">
      <alignment horizontal="center" vertical="center"/>
    </xf>
    <xf numFmtId="0" fontId="38" fillId="8" borderId="65" xfId="0" applyFont="1" applyFill="1" applyBorder="1" applyAlignment="1">
      <alignment horizontal="center" vertical="center"/>
    </xf>
    <xf numFmtId="0" fontId="38" fillId="8" borderId="42" xfId="0" applyFont="1" applyFill="1" applyBorder="1" applyAlignment="1">
      <alignment horizontal="center" vertical="center"/>
    </xf>
    <xf numFmtId="0" fontId="38" fillId="8" borderId="43" xfId="0" applyFont="1" applyFill="1" applyBorder="1" applyAlignment="1">
      <alignment horizontal="center" vertical="center"/>
    </xf>
    <xf numFmtId="0" fontId="37" fillId="8" borderId="1" xfId="184" applyFont="1" applyFill="1" applyBorder="1" applyAlignment="1">
      <alignment horizontal="center" vertical="center"/>
    </xf>
    <xf numFmtId="0" fontId="37" fillId="8" borderId="35" xfId="184" applyFont="1" applyFill="1" applyBorder="1" applyAlignment="1">
      <alignment horizontal="center" vertical="center"/>
    </xf>
    <xf numFmtId="0" fontId="37" fillId="8" borderId="50" xfId="184" applyFont="1" applyFill="1" applyBorder="1" applyAlignment="1">
      <alignment horizontal="center" vertical="center"/>
    </xf>
    <xf numFmtId="0" fontId="38" fillId="7" borderId="39" xfId="0" quotePrefix="1" applyFont="1" applyFill="1" applyBorder="1" applyAlignment="1">
      <alignment horizontal="center" vertical="center" wrapText="1"/>
    </xf>
    <xf numFmtId="0" fontId="38" fillId="7" borderId="41" xfId="0" quotePrefix="1" applyFont="1" applyFill="1" applyBorder="1" applyAlignment="1">
      <alignment horizontal="center" vertical="center" wrapText="1"/>
    </xf>
    <xf numFmtId="0" fontId="12" fillId="7" borderId="0" xfId="0" quotePrefix="1" applyFont="1" applyFill="1" applyAlignment="1">
      <alignment horizontal="center" vertical="center"/>
    </xf>
    <xf numFmtId="0" fontId="107" fillId="7" borderId="0" xfId="0" quotePrefix="1" applyFont="1" applyFill="1" applyAlignment="1">
      <alignment horizontal="center" vertical="center"/>
    </xf>
    <xf numFmtId="49" fontId="107" fillId="7" borderId="0" xfId="0" applyNumberFormat="1" applyFont="1" applyFill="1" applyAlignment="1">
      <alignment horizontal="left" vertical="center"/>
    </xf>
    <xf numFmtId="3" fontId="39" fillId="0" borderId="277" xfId="193" applyNumberFormat="1" applyFont="1" applyBorder="1" applyAlignment="1">
      <alignment horizontal="right" vertical="center" shrinkToFit="1"/>
    </xf>
    <xf numFmtId="3" fontId="39" fillId="0" borderId="278" xfId="193" applyNumberFormat="1" applyFont="1" applyBorder="1" applyAlignment="1">
      <alignment horizontal="right" vertical="center" shrinkToFit="1"/>
    </xf>
    <xf numFmtId="3" fontId="39" fillId="0" borderId="279" xfId="193" applyNumberFormat="1" applyFont="1" applyBorder="1" applyAlignment="1">
      <alignment horizontal="right" vertical="center" shrinkToFit="1"/>
    </xf>
    <xf numFmtId="3" fontId="39" fillId="0" borderId="280" xfId="193" applyNumberFormat="1" applyFont="1" applyBorder="1" applyAlignment="1">
      <alignment horizontal="right" vertical="center" shrinkToFit="1"/>
    </xf>
    <xf numFmtId="3" fontId="39" fillId="0" borderId="281" xfId="193" applyNumberFormat="1" applyFont="1" applyBorder="1" applyAlignment="1">
      <alignment horizontal="right" vertical="center" shrinkToFit="1"/>
    </xf>
    <xf numFmtId="3" fontId="39" fillId="0" borderId="282" xfId="193" applyNumberFormat="1" applyFont="1" applyBorder="1" applyAlignment="1">
      <alignment horizontal="right" vertical="center" shrinkToFit="1"/>
    </xf>
    <xf numFmtId="3" fontId="39" fillId="0" borderId="283" xfId="193" applyNumberFormat="1" applyFont="1" applyBorder="1" applyAlignment="1">
      <alignment horizontal="right" vertical="center" shrinkToFit="1"/>
    </xf>
    <xf numFmtId="3" fontId="39" fillId="0" borderId="284" xfId="193" applyNumberFormat="1" applyFont="1" applyBorder="1" applyAlignment="1">
      <alignment horizontal="right" vertical="center" shrinkToFit="1"/>
    </xf>
    <xf numFmtId="3" fontId="101" fillId="7" borderId="0" xfId="31" applyNumberFormat="1" applyFont="1" applyFill="1" applyBorder="1" applyAlignment="1" applyProtection="1">
      <alignment vertical="center"/>
    </xf>
    <xf numFmtId="49" fontId="38" fillId="8" borderId="217" xfId="193" applyNumberFormat="1" applyFont="1" applyFill="1" applyBorder="1" applyAlignment="1">
      <alignment horizontal="center" vertical="center"/>
    </xf>
    <xf numFmtId="49" fontId="38" fillId="8" borderId="223" xfId="193" applyNumberFormat="1" applyFont="1" applyFill="1" applyBorder="1" applyAlignment="1">
      <alignment horizontal="center" vertical="center"/>
    </xf>
    <xf numFmtId="49" fontId="38" fillId="8" borderId="226" xfId="193" applyNumberFormat="1" applyFont="1" applyFill="1" applyBorder="1" applyAlignment="1">
      <alignment horizontal="center" vertical="center"/>
    </xf>
    <xf numFmtId="0" fontId="108" fillId="0" borderId="31" xfId="42" applyFont="1" applyBorder="1">
      <alignment vertical="center"/>
    </xf>
    <xf numFmtId="0" fontId="108" fillId="0" borderId="33" xfId="42" applyFont="1" applyBorder="1">
      <alignment vertical="center"/>
    </xf>
    <xf numFmtId="0" fontId="108" fillId="0" borderId="200" xfId="42" applyFont="1" applyBorder="1">
      <alignment vertical="center"/>
    </xf>
    <xf numFmtId="0" fontId="108" fillId="0" borderId="29" xfId="42" applyFont="1" applyBorder="1">
      <alignment vertical="center"/>
    </xf>
    <xf numFmtId="0" fontId="106" fillId="35" borderId="0" xfId="42" applyFont="1" applyFill="1">
      <alignment vertical="center"/>
    </xf>
    <xf numFmtId="0" fontId="108" fillId="0" borderId="33" xfId="42" applyFont="1" applyBorder="1" applyAlignment="1">
      <alignment vertical="center" wrapText="1"/>
    </xf>
    <xf numFmtId="0" fontId="38" fillId="7" borderId="15" xfId="0" applyFont="1" applyFill="1" applyBorder="1" applyAlignment="1">
      <alignment horizontal="left" vertical="center"/>
    </xf>
    <xf numFmtId="0" fontId="37" fillId="8" borderId="51" xfId="0" applyFont="1" applyFill="1" applyBorder="1" applyAlignment="1">
      <alignment horizontal="center" vertical="center"/>
    </xf>
    <xf numFmtId="0" fontId="30" fillId="35" borderId="2" xfId="0" applyFont="1" applyFill="1" applyBorder="1" applyAlignment="1">
      <alignment vertical="center"/>
    </xf>
    <xf numFmtId="0" fontId="38" fillId="8" borderId="70" xfId="0" applyFont="1" applyFill="1" applyBorder="1" applyAlignment="1">
      <alignment horizontal="center" vertical="center"/>
    </xf>
    <xf numFmtId="0" fontId="38" fillId="7" borderId="14" xfId="0" applyFont="1" applyFill="1" applyBorder="1" applyAlignment="1">
      <alignment horizontal="center" vertical="center"/>
    </xf>
    <xf numFmtId="0" fontId="38" fillId="7" borderId="15" xfId="0" applyFont="1" applyFill="1" applyBorder="1" applyAlignment="1">
      <alignment vertical="center"/>
    </xf>
    <xf numFmtId="3" fontId="39" fillId="7" borderId="1" xfId="31" applyNumberFormat="1" applyFont="1" applyFill="1" applyBorder="1"/>
    <xf numFmtId="184" fontId="38" fillId="5" borderId="57" xfId="0" applyNumberFormat="1" applyFont="1" applyFill="1" applyBorder="1" applyAlignment="1" applyProtection="1">
      <alignment horizontal="right" vertical="center"/>
      <protection locked="0"/>
    </xf>
    <xf numFmtId="184" fontId="38" fillId="5" borderId="35" xfId="0" applyNumberFormat="1" applyFont="1" applyFill="1" applyBorder="1" applyAlignment="1" applyProtection="1">
      <alignment horizontal="right" vertical="center"/>
      <protection locked="0"/>
    </xf>
    <xf numFmtId="184" fontId="38" fillId="5" borderId="77" xfId="0" applyNumberFormat="1" applyFont="1" applyFill="1" applyBorder="1" applyAlignment="1" applyProtection="1">
      <alignment horizontal="right" vertical="center"/>
      <protection locked="0"/>
    </xf>
    <xf numFmtId="184" fontId="38" fillId="7" borderId="57" xfId="0" applyNumberFormat="1" applyFont="1" applyFill="1" applyBorder="1" applyAlignment="1" applyProtection="1">
      <alignment horizontal="right" vertical="center"/>
      <protection locked="0"/>
    </xf>
    <xf numFmtId="184" fontId="38" fillId="7" borderId="35" xfId="0" applyNumberFormat="1" applyFont="1" applyFill="1" applyBorder="1" applyAlignment="1" applyProtection="1">
      <alignment horizontal="right" vertical="center"/>
      <protection locked="0"/>
    </xf>
    <xf numFmtId="184" fontId="38" fillId="7" borderId="36" xfId="0" applyNumberFormat="1" applyFont="1" applyFill="1" applyBorder="1" applyAlignment="1" applyProtection="1">
      <alignment horizontal="right" vertical="center"/>
      <protection locked="0"/>
    </xf>
    <xf numFmtId="184" fontId="38" fillId="7" borderId="49" xfId="31" applyNumberFormat="1" applyFont="1" applyFill="1" applyBorder="1" applyAlignment="1">
      <alignment horizontal="right" vertical="center"/>
    </xf>
    <xf numFmtId="0" fontId="38" fillId="7" borderId="54" xfId="0" applyFont="1" applyFill="1" applyBorder="1" applyAlignment="1">
      <alignment horizontal="center" vertical="center"/>
    </xf>
    <xf numFmtId="0" fontId="38" fillId="7" borderId="203" xfId="0" applyFont="1" applyFill="1" applyBorder="1" applyAlignment="1">
      <alignment horizontal="center" vertical="center"/>
    </xf>
    <xf numFmtId="184" fontId="38" fillId="7" borderId="90" xfId="0" applyNumberFormat="1" applyFont="1" applyFill="1" applyBorder="1" applyAlignment="1" applyProtection="1">
      <alignment horizontal="right" vertical="center"/>
      <protection locked="0"/>
    </xf>
    <xf numFmtId="184" fontId="38" fillId="7" borderId="91" xfId="0" applyNumberFormat="1" applyFont="1" applyFill="1" applyBorder="1" applyAlignment="1" applyProtection="1">
      <alignment horizontal="right" vertical="center"/>
      <protection locked="0"/>
    </xf>
    <xf numFmtId="184" fontId="38" fillId="7" borderId="89" xfId="0" applyNumberFormat="1" applyFont="1" applyFill="1" applyBorder="1" applyAlignment="1" applyProtection="1">
      <alignment horizontal="right" vertical="center"/>
      <protection locked="0"/>
    </xf>
    <xf numFmtId="184" fontId="38" fillId="34" borderId="90" xfId="0" applyNumberFormat="1" applyFont="1" applyFill="1" applyBorder="1" applyAlignment="1" applyProtection="1">
      <alignment horizontal="right" vertical="center"/>
      <protection locked="0"/>
    </xf>
    <xf numFmtId="184" fontId="38" fillId="34" borderId="91" xfId="0" applyNumberFormat="1" applyFont="1" applyFill="1" applyBorder="1" applyAlignment="1" applyProtection="1">
      <alignment horizontal="right" vertical="center"/>
      <protection locked="0"/>
    </xf>
    <xf numFmtId="184" fontId="38" fillId="5" borderId="91" xfId="0" applyNumberFormat="1" applyFont="1" applyFill="1" applyBorder="1" applyAlignment="1" applyProtection="1">
      <alignment horizontal="right" vertical="center"/>
      <protection locked="0"/>
    </xf>
    <xf numFmtId="184" fontId="38" fillId="5" borderId="92" xfId="0" applyNumberFormat="1" applyFont="1" applyFill="1" applyBorder="1" applyAlignment="1" applyProtection="1">
      <alignment horizontal="right" vertical="center"/>
      <protection locked="0"/>
    </xf>
    <xf numFmtId="184" fontId="38" fillId="5" borderId="210" xfId="0" applyNumberFormat="1" applyFont="1" applyFill="1" applyBorder="1" applyAlignment="1" applyProtection="1">
      <alignment horizontal="right" vertical="center"/>
      <protection locked="0"/>
    </xf>
    <xf numFmtId="184" fontId="38" fillId="7" borderId="74" xfId="31" applyNumberFormat="1" applyFont="1" applyFill="1" applyBorder="1" applyAlignment="1">
      <alignment horizontal="right" vertical="center"/>
    </xf>
    <xf numFmtId="0" fontId="38" fillId="7" borderId="83" xfId="0" applyFont="1" applyFill="1" applyBorder="1" applyAlignment="1">
      <alignment horizontal="center" vertical="center"/>
    </xf>
    <xf numFmtId="184" fontId="38" fillId="7" borderId="85" xfId="0" applyNumberFormat="1" applyFont="1" applyFill="1" applyBorder="1" applyAlignment="1" applyProtection="1">
      <alignment horizontal="right" vertical="center"/>
      <protection locked="0"/>
    </xf>
    <xf numFmtId="184" fontId="38" fillId="7" borderId="86" xfId="0" applyNumberFormat="1" applyFont="1" applyFill="1" applyBorder="1" applyAlignment="1" applyProtection="1">
      <alignment horizontal="right" vertical="center"/>
      <protection locked="0"/>
    </xf>
    <xf numFmtId="184" fontId="38" fillId="7" borderId="83" xfId="0" applyNumberFormat="1" applyFont="1" applyFill="1" applyBorder="1" applyAlignment="1" applyProtection="1">
      <alignment horizontal="right" vertical="center"/>
      <protection locked="0"/>
    </xf>
    <xf numFmtId="184" fontId="38" fillId="34" borderId="85" xfId="0" applyNumberFormat="1" applyFont="1" applyFill="1" applyBorder="1" applyAlignment="1" applyProtection="1">
      <alignment horizontal="right" vertical="center"/>
      <protection locked="0"/>
    </xf>
    <xf numFmtId="184" fontId="38" fillId="34" borderId="86" xfId="0" applyNumberFormat="1" applyFont="1" applyFill="1" applyBorder="1" applyAlignment="1" applyProtection="1">
      <alignment horizontal="right" vertical="center"/>
      <protection locked="0"/>
    </xf>
    <xf numFmtId="184" fontId="38" fillId="5" borderId="86" xfId="0" applyNumberFormat="1" applyFont="1" applyFill="1" applyBorder="1" applyAlignment="1" applyProtection="1">
      <alignment horizontal="right" vertical="center"/>
      <protection locked="0"/>
    </xf>
    <xf numFmtId="184" fontId="38" fillId="5" borderId="84" xfId="0" applyNumberFormat="1" applyFont="1" applyFill="1" applyBorder="1" applyAlignment="1" applyProtection="1">
      <alignment horizontal="right" vertical="center"/>
      <protection locked="0"/>
    </xf>
    <xf numFmtId="184" fontId="38" fillId="5" borderId="211" xfId="0" applyNumberFormat="1" applyFont="1" applyFill="1" applyBorder="1" applyAlignment="1" applyProtection="1">
      <alignment horizontal="right" vertical="center"/>
      <protection locked="0"/>
    </xf>
    <xf numFmtId="184" fontId="38" fillId="7" borderId="58" xfId="31" applyNumberFormat="1" applyFont="1" applyFill="1" applyBorder="1" applyAlignment="1">
      <alignment horizontal="right" vertical="center"/>
    </xf>
    <xf numFmtId="0" fontId="38" fillId="7" borderId="8" xfId="0" applyFont="1" applyFill="1" applyBorder="1" applyAlignment="1">
      <alignment horizontal="center" vertical="center"/>
    </xf>
    <xf numFmtId="0" fontId="38" fillId="7" borderId="69" xfId="0" applyFont="1" applyFill="1" applyBorder="1" applyAlignment="1">
      <alignment horizontal="left" vertical="center"/>
    </xf>
    <xf numFmtId="3" fontId="39" fillId="7" borderId="15" xfId="31" applyNumberFormat="1" applyFont="1" applyFill="1" applyBorder="1"/>
    <xf numFmtId="0" fontId="38" fillId="7" borderId="59" xfId="0" applyFont="1" applyFill="1" applyBorder="1" applyAlignment="1">
      <alignment horizontal="left" vertical="center"/>
    </xf>
    <xf numFmtId="184" fontId="95" fillId="7" borderId="70" xfId="0" applyNumberFormat="1" applyFont="1" applyFill="1" applyBorder="1" applyAlignment="1">
      <alignment horizontal="right" vertical="center"/>
    </xf>
    <xf numFmtId="184" fontId="95" fillId="7" borderId="42" xfId="0" applyNumberFormat="1" applyFont="1" applyFill="1" applyBorder="1" applyAlignment="1">
      <alignment horizontal="right" vertical="center"/>
    </xf>
    <xf numFmtId="184" fontId="95" fillId="7" borderId="65" xfId="0" applyNumberFormat="1" applyFont="1" applyFill="1" applyBorder="1" applyAlignment="1">
      <alignment horizontal="right" vertical="center"/>
    </xf>
    <xf numFmtId="184" fontId="95" fillId="7" borderId="43" xfId="0" applyNumberFormat="1" applyFont="1" applyFill="1" applyBorder="1" applyAlignment="1">
      <alignment horizontal="right" vertical="center"/>
    </xf>
    <xf numFmtId="184" fontId="95" fillId="7" borderId="64" xfId="0" applyNumberFormat="1" applyFont="1" applyFill="1" applyBorder="1" applyAlignment="1">
      <alignment horizontal="right" vertical="center"/>
    </xf>
    <xf numFmtId="0" fontId="38" fillId="7" borderId="57" xfId="0" applyFont="1" applyFill="1" applyBorder="1" applyAlignment="1">
      <alignment horizontal="left" vertical="center"/>
    </xf>
    <xf numFmtId="0" fontId="38" fillId="7" borderId="1" xfId="0" applyFont="1" applyFill="1" applyBorder="1" applyAlignment="1">
      <alignment vertical="center"/>
    </xf>
    <xf numFmtId="0" fontId="38" fillId="7" borderId="51" xfId="0" applyFont="1" applyFill="1" applyBorder="1" applyAlignment="1">
      <alignment vertical="center"/>
    </xf>
    <xf numFmtId="184" fontId="95" fillId="7" borderId="57" xfId="0" applyNumberFormat="1" applyFont="1" applyFill="1" applyBorder="1" applyAlignment="1">
      <alignment horizontal="right" vertical="center"/>
    </xf>
    <xf numFmtId="184" fontId="95" fillId="7" borderId="35" xfId="0" applyNumberFormat="1" applyFont="1" applyFill="1" applyBorder="1" applyAlignment="1">
      <alignment horizontal="right" vertical="center"/>
    </xf>
    <xf numFmtId="184" fontId="95" fillId="7" borderId="77" xfId="0" applyNumberFormat="1" applyFont="1" applyFill="1" applyBorder="1" applyAlignment="1">
      <alignment horizontal="right" vertical="center"/>
    </xf>
    <xf numFmtId="184" fontId="95" fillId="7" borderId="36" xfId="0" applyNumberFormat="1" applyFont="1" applyFill="1" applyBorder="1" applyAlignment="1">
      <alignment horizontal="right" vertical="center"/>
    </xf>
    <xf numFmtId="184" fontId="95" fillId="7" borderId="49" xfId="31" applyNumberFormat="1" applyFont="1" applyFill="1" applyBorder="1" applyAlignment="1">
      <alignment horizontal="right" vertical="center"/>
    </xf>
    <xf numFmtId="0" fontId="38" fillId="7" borderId="15" xfId="0" applyFont="1" applyFill="1" applyBorder="1" applyAlignment="1">
      <alignment horizontal="right" vertical="center"/>
    </xf>
    <xf numFmtId="0" fontId="12" fillId="7" borderId="0" xfId="0" applyFont="1" applyFill="1" applyAlignment="1">
      <alignment horizontal="center" vertical="center"/>
    </xf>
    <xf numFmtId="0" fontId="12" fillId="7" borderId="0" xfId="0" applyFont="1" applyFill="1" applyAlignment="1">
      <alignment vertical="center"/>
    </xf>
    <xf numFmtId="0" fontId="38" fillId="7" borderId="15" xfId="0" applyFont="1" applyFill="1" applyBorder="1"/>
    <xf numFmtId="3" fontId="38" fillId="7" borderId="8" xfId="31" applyNumberFormat="1" applyFont="1" applyFill="1" applyBorder="1" applyAlignment="1">
      <alignment horizontal="center" vertical="center"/>
    </xf>
    <xf numFmtId="184" fontId="38" fillId="7" borderId="87" xfId="31" applyNumberFormat="1" applyFont="1" applyFill="1" applyBorder="1" applyAlignment="1">
      <alignment horizontal="right" vertical="center"/>
    </xf>
    <xf numFmtId="184" fontId="38" fillId="7" borderId="10" xfId="31" applyNumberFormat="1" applyFont="1" applyFill="1" applyBorder="1" applyAlignment="1">
      <alignment horizontal="right" vertical="center"/>
    </xf>
    <xf numFmtId="184" fontId="38" fillId="7" borderId="152" xfId="31" applyNumberFormat="1" applyFont="1" applyFill="1" applyBorder="1" applyAlignment="1">
      <alignment horizontal="right" vertical="center"/>
    </xf>
    <xf numFmtId="184" fontId="38" fillId="7" borderId="0" xfId="31" applyNumberFormat="1" applyFont="1" applyFill="1" applyBorder="1" applyAlignment="1">
      <alignment horizontal="right" vertical="center"/>
    </xf>
    <xf numFmtId="184" fontId="38" fillId="0" borderId="62" xfId="31" applyNumberFormat="1" applyFont="1" applyFill="1" applyBorder="1" applyAlignment="1">
      <alignment horizontal="right" vertical="center"/>
    </xf>
    <xf numFmtId="3" fontId="38" fillId="7" borderId="54" xfId="31" applyNumberFormat="1" applyFont="1" applyFill="1" applyBorder="1" applyAlignment="1">
      <alignment vertical="center"/>
    </xf>
    <xf numFmtId="3" fontId="38" fillId="7" borderId="18" xfId="31" applyNumberFormat="1" applyFont="1" applyFill="1" applyBorder="1" applyAlignment="1">
      <alignment horizontal="center" vertical="center"/>
    </xf>
    <xf numFmtId="184" fontId="38" fillId="7" borderId="12" xfId="31" applyNumberFormat="1" applyFont="1" applyFill="1" applyBorder="1" applyAlignment="1">
      <alignment horizontal="right" vertical="center"/>
    </xf>
    <xf numFmtId="184" fontId="38" fillId="7" borderId="3" xfId="31" applyNumberFormat="1" applyFont="1" applyFill="1" applyBorder="1" applyAlignment="1">
      <alignment horizontal="right" vertical="center"/>
    </xf>
    <xf numFmtId="184" fontId="38" fillId="7" borderId="64" xfId="31" applyNumberFormat="1" applyFont="1" applyFill="1" applyBorder="1" applyAlignment="1">
      <alignment horizontal="right" vertical="center"/>
    </xf>
    <xf numFmtId="3" fontId="38" fillId="7" borderId="47" xfId="31" applyNumberFormat="1" applyFont="1" applyFill="1" applyBorder="1" applyAlignment="1">
      <alignment horizontal="center" vertical="center"/>
    </xf>
    <xf numFmtId="184" fontId="38" fillId="34" borderId="3" xfId="31" applyNumberFormat="1" applyFont="1" applyFill="1" applyBorder="1" applyAlignment="1">
      <alignment horizontal="right" vertical="center"/>
    </xf>
    <xf numFmtId="184" fontId="38" fillId="5" borderId="3" xfId="31" applyNumberFormat="1" applyFont="1" applyFill="1" applyBorder="1" applyAlignment="1">
      <alignment horizontal="right" vertical="center"/>
    </xf>
    <xf numFmtId="184" fontId="38" fillId="7" borderId="20" xfId="31" applyNumberFormat="1" applyFont="1" applyFill="1" applyBorder="1" applyAlignment="1">
      <alignment horizontal="right" vertical="center"/>
    </xf>
    <xf numFmtId="184" fontId="38" fillId="7" borderId="21" xfId="31" applyNumberFormat="1" applyFont="1" applyFill="1" applyBorder="1" applyAlignment="1">
      <alignment horizontal="right" vertical="center"/>
    </xf>
    <xf numFmtId="184" fontId="38" fillId="7" borderId="62" xfId="31" applyNumberFormat="1" applyFont="1" applyFill="1" applyBorder="1" applyAlignment="1">
      <alignment horizontal="right" vertical="center"/>
    </xf>
    <xf numFmtId="0" fontId="38" fillId="7" borderId="155" xfId="0" applyFont="1" applyFill="1" applyBorder="1" applyAlignment="1">
      <alignment horizontal="left" vertical="center"/>
    </xf>
    <xf numFmtId="184" fontId="38" fillId="7" borderId="131" xfId="31" applyNumberFormat="1" applyFont="1" applyFill="1" applyBorder="1" applyAlignment="1">
      <alignment horizontal="right" vertical="center"/>
    </xf>
    <xf numFmtId="184" fontId="38" fillId="7" borderId="106" xfId="31" applyNumberFormat="1" applyFont="1" applyFill="1" applyBorder="1" applyAlignment="1">
      <alignment horizontal="right" vertical="center"/>
    </xf>
    <xf numFmtId="184" fontId="38" fillId="34" borderId="114" xfId="31" applyNumberFormat="1" applyFont="1" applyFill="1" applyBorder="1" applyAlignment="1">
      <alignment horizontal="right" vertical="center"/>
    </xf>
    <xf numFmtId="184" fontId="38" fillId="34" borderId="132" xfId="31" applyNumberFormat="1" applyFont="1" applyFill="1" applyBorder="1" applyAlignment="1">
      <alignment horizontal="right" vertical="center"/>
    </xf>
    <xf numFmtId="184" fontId="38" fillId="5" borderId="106" xfId="31" applyNumberFormat="1" applyFont="1" applyFill="1" applyBorder="1" applyAlignment="1">
      <alignment horizontal="right" vertical="center"/>
    </xf>
    <xf numFmtId="184" fontId="38" fillId="7" borderId="107" xfId="31" applyNumberFormat="1" applyFont="1" applyFill="1" applyBorder="1" applyAlignment="1">
      <alignment horizontal="right" vertical="center"/>
    </xf>
    <xf numFmtId="0" fontId="38" fillId="7" borderId="156" xfId="0" applyFont="1" applyFill="1" applyBorder="1" applyAlignment="1">
      <alignment horizontal="left" vertical="center"/>
    </xf>
    <xf numFmtId="184" fontId="38" fillId="34" borderId="10" xfId="31" applyNumberFormat="1" applyFont="1" applyFill="1" applyBorder="1" applyAlignment="1">
      <alignment horizontal="right" vertical="center"/>
    </xf>
    <xf numFmtId="184" fontId="38" fillId="7" borderId="2" xfId="31" applyNumberFormat="1" applyFont="1" applyFill="1" applyBorder="1" applyAlignment="1">
      <alignment horizontal="right" vertical="center"/>
    </xf>
    <xf numFmtId="3" fontId="38" fillId="7" borderId="16" xfId="31" applyNumberFormat="1" applyFont="1" applyFill="1" applyBorder="1" applyAlignment="1">
      <alignment horizontal="center" vertical="center"/>
    </xf>
    <xf numFmtId="184" fontId="38" fillId="5" borderId="12" xfId="31" applyNumberFormat="1" applyFont="1" applyFill="1" applyBorder="1" applyAlignment="1">
      <alignment horizontal="right" vertical="center"/>
    </xf>
    <xf numFmtId="184" fontId="38" fillId="5" borderId="2" xfId="31" applyNumberFormat="1" applyFont="1" applyFill="1" applyBorder="1" applyAlignment="1">
      <alignment horizontal="right" vertical="center"/>
    </xf>
    <xf numFmtId="184" fontId="95" fillId="7" borderId="65" xfId="31" applyNumberFormat="1" applyFont="1" applyFill="1" applyBorder="1" applyAlignment="1">
      <alignment horizontal="right" vertical="center"/>
    </xf>
    <xf numFmtId="184" fontId="95" fillId="7" borderId="42" xfId="31" applyNumberFormat="1" applyFont="1" applyFill="1" applyBorder="1" applyAlignment="1">
      <alignment horizontal="right" vertical="center"/>
    </xf>
    <xf numFmtId="184" fontId="95" fillId="7" borderId="69" xfId="31" applyNumberFormat="1" applyFont="1" applyFill="1" applyBorder="1" applyAlignment="1">
      <alignment horizontal="right" vertical="center"/>
    </xf>
    <xf numFmtId="184" fontId="95" fillId="7" borderId="108" xfId="31" applyNumberFormat="1" applyFont="1" applyFill="1" applyBorder="1" applyAlignment="1">
      <alignment horizontal="right" vertical="center"/>
    </xf>
    <xf numFmtId="184" fontId="38" fillId="7" borderId="76" xfId="31" applyNumberFormat="1" applyFont="1" applyFill="1" applyBorder="1" applyAlignment="1">
      <alignment horizontal="right" vertical="center"/>
    </xf>
    <xf numFmtId="184" fontId="38" fillId="7" borderId="45" xfId="31" applyNumberFormat="1" applyFont="1" applyFill="1" applyBorder="1" applyAlignment="1">
      <alignment horizontal="right" vertical="center"/>
    </xf>
    <xf numFmtId="184" fontId="38" fillId="7" borderId="4" xfId="31" applyNumberFormat="1" applyFont="1" applyFill="1" applyBorder="1" applyAlignment="1">
      <alignment horizontal="right" vertical="center"/>
    </xf>
    <xf numFmtId="3" fontId="38" fillId="7" borderId="37" xfId="31" applyNumberFormat="1" applyFont="1" applyFill="1" applyBorder="1" applyAlignment="1">
      <alignment vertical="center"/>
    </xf>
    <xf numFmtId="3" fontId="38" fillId="7" borderId="21" xfId="31" applyNumberFormat="1" applyFont="1" applyFill="1" applyBorder="1" applyAlignment="1">
      <alignment horizontal="center" vertical="center"/>
    </xf>
    <xf numFmtId="184" fontId="38" fillId="5" borderId="18" xfId="31" applyNumberFormat="1" applyFont="1" applyFill="1" applyBorder="1" applyAlignment="1">
      <alignment horizontal="right" vertical="center"/>
    </xf>
    <xf numFmtId="184" fontId="38" fillId="5" borderId="47" xfId="31" applyNumberFormat="1" applyFont="1" applyFill="1" applyBorder="1" applyAlignment="1">
      <alignment horizontal="right" vertical="center"/>
    </xf>
    <xf numFmtId="184" fontId="38" fillId="5" borderId="0" xfId="31" applyNumberFormat="1" applyFont="1" applyFill="1" applyBorder="1" applyAlignment="1">
      <alignment horizontal="right" vertical="center"/>
    </xf>
    <xf numFmtId="184" fontId="38" fillId="7" borderId="71" xfId="31" applyNumberFormat="1" applyFont="1" applyFill="1" applyBorder="1" applyAlignment="1">
      <alignment horizontal="right" vertical="center"/>
    </xf>
    <xf numFmtId="184" fontId="38" fillId="7" borderId="65" xfId="31" applyNumberFormat="1" applyFont="1" applyFill="1" applyBorder="1" applyAlignment="1">
      <alignment horizontal="right" vertical="center"/>
    </xf>
    <xf numFmtId="184" fontId="38" fillId="7" borderId="42" xfId="31" applyNumberFormat="1" applyFont="1" applyFill="1" applyBorder="1" applyAlignment="1">
      <alignment horizontal="right" vertical="center"/>
    </xf>
    <xf numFmtId="184" fontId="38" fillId="7" borderId="69" xfId="31" applyNumberFormat="1" applyFont="1" applyFill="1" applyBorder="1" applyAlignment="1">
      <alignment horizontal="right" vertical="center"/>
    </xf>
    <xf numFmtId="3" fontId="38" fillId="7" borderId="52" xfId="31" applyNumberFormat="1" applyFont="1" applyFill="1" applyBorder="1" applyAlignment="1">
      <alignment vertical="center"/>
    </xf>
    <xf numFmtId="184" fontId="95" fillId="7" borderId="20" xfId="31" applyNumberFormat="1" applyFont="1" applyFill="1" applyBorder="1" applyAlignment="1">
      <alignment horizontal="right" vertical="center"/>
    </xf>
    <xf numFmtId="184" fontId="95" fillId="7" borderId="10" xfId="31" applyNumberFormat="1" applyFont="1" applyFill="1" applyBorder="1" applyAlignment="1">
      <alignment horizontal="right" vertical="center"/>
    </xf>
    <xf numFmtId="184" fontId="95" fillId="7" borderId="21" xfId="31" applyNumberFormat="1" applyFont="1" applyFill="1" applyBorder="1" applyAlignment="1">
      <alignment horizontal="right" vertical="center"/>
    </xf>
    <xf numFmtId="184" fontId="95" fillId="7" borderId="109" xfId="31" applyNumberFormat="1" applyFont="1" applyFill="1" applyBorder="1" applyAlignment="1">
      <alignment horizontal="right" vertical="center"/>
    </xf>
    <xf numFmtId="184" fontId="38" fillId="0" borderId="12" xfId="31" applyNumberFormat="1" applyFont="1" applyFill="1" applyBorder="1" applyAlignment="1">
      <alignment horizontal="right" vertical="center"/>
    </xf>
    <xf numFmtId="184" fontId="38" fillId="0" borderId="3" xfId="31" applyNumberFormat="1" applyFont="1" applyFill="1" applyBorder="1" applyAlignment="1">
      <alignment horizontal="right" vertical="center"/>
    </xf>
    <xf numFmtId="184" fontId="38" fillId="0" borderId="2" xfId="31" applyNumberFormat="1" applyFont="1" applyFill="1" applyBorder="1" applyAlignment="1">
      <alignment horizontal="right" vertical="center"/>
    </xf>
    <xf numFmtId="184" fontId="38" fillId="5" borderId="153" xfId="31" applyNumberFormat="1" applyFont="1" applyFill="1" applyBorder="1" applyAlignment="1">
      <alignment horizontal="right" vertical="center"/>
    </xf>
    <xf numFmtId="184" fontId="38" fillId="5" borderId="157" xfId="31" applyNumberFormat="1" applyFont="1" applyFill="1" applyBorder="1" applyAlignment="1">
      <alignment horizontal="right" vertical="center"/>
    </xf>
    <xf numFmtId="184" fontId="38" fillId="5" borderId="154" xfId="31" applyNumberFormat="1" applyFont="1" applyFill="1" applyBorder="1" applyAlignment="1">
      <alignment horizontal="right" vertical="center"/>
    </xf>
    <xf numFmtId="184" fontId="38" fillId="7" borderId="111" xfId="31" applyNumberFormat="1" applyFont="1" applyFill="1" applyBorder="1" applyAlignment="1">
      <alignment horizontal="right" vertical="center"/>
    </xf>
    <xf numFmtId="184" fontId="38" fillId="5" borderId="83" xfId="31" applyNumberFormat="1" applyFont="1" applyFill="1" applyBorder="1" applyAlignment="1">
      <alignment horizontal="right" vertical="center"/>
    </xf>
    <xf numFmtId="184" fontId="38" fillId="5" borderId="86" xfId="31" applyNumberFormat="1" applyFont="1" applyFill="1" applyBorder="1" applyAlignment="1">
      <alignment horizontal="right" vertical="center"/>
    </xf>
    <xf numFmtId="184" fontId="38" fillId="5" borderId="84" xfId="31" applyNumberFormat="1" applyFont="1" applyFill="1" applyBorder="1" applyAlignment="1">
      <alignment horizontal="right" vertical="center"/>
    </xf>
    <xf numFmtId="3" fontId="38" fillId="7" borderId="7" xfId="31" applyNumberFormat="1" applyFont="1" applyFill="1" applyBorder="1"/>
    <xf numFmtId="3" fontId="38" fillId="7" borderId="0" xfId="31" applyNumberFormat="1" applyFont="1" applyFill="1" applyBorder="1"/>
    <xf numFmtId="184" fontId="95" fillId="5" borderId="10" xfId="31" applyNumberFormat="1" applyFont="1" applyFill="1" applyBorder="1" applyAlignment="1">
      <alignment vertical="center"/>
    </xf>
    <xf numFmtId="184" fontId="95" fillId="5" borderId="20" xfId="31" applyNumberFormat="1" applyFont="1" applyFill="1" applyBorder="1" applyAlignment="1">
      <alignment vertical="center"/>
    </xf>
    <xf numFmtId="184" fontId="95" fillId="7" borderId="112" xfId="31" applyNumberFormat="1" applyFont="1" applyFill="1" applyBorder="1" applyAlignment="1">
      <alignment vertical="center"/>
    </xf>
    <xf numFmtId="3" fontId="38" fillId="7" borderId="54" xfId="31" applyNumberFormat="1" applyFont="1" applyFill="1" applyBorder="1"/>
    <xf numFmtId="3" fontId="38" fillId="7" borderId="113" xfId="31" applyNumberFormat="1" applyFont="1" applyFill="1" applyBorder="1" applyAlignment="1">
      <alignment horizontal="center" vertical="center"/>
    </xf>
    <xf numFmtId="184" fontId="38" fillId="5" borderId="114" xfId="31" applyNumberFormat="1" applyFont="1" applyFill="1" applyBorder="1" applyAlignment="1">
      <alignment vertical="center"/>
    </xf>
    <xf numFmtId="184" fontId="38" fillId="5" borderId="113" xfId="31" applyNumberFormat="1" applyFont="1" applyFill="1" applyBorder="1" applyAlignment="1">
      <alignment vertical="center"/>
    </xf>
    <xf numFmtId="184" fontId="38" fillId="7" borderId="115" xfId="31" applyNumberFormat="1" applyFont="1" applyFill="1" applyBorder="1" applyAlignment="1">
      <alignment vertical="center"/>
    </xf>
    <xf numFmtId="3" fontId="38" fillId="7" borderId="116" xfId="31" applyNumberFormat="1" applyFont="1" applyFill="1" applyBorder="1" applyAlignment="1">
      <alignment horizontal="center" vertical="center"/>
    </xf>
    <xf numFmtId="184" fontId="38" fillId="5" borderId="117" xfId="31" applyNumberFormat="1" applyFont="1" applyFill="1" applyBorder="1" applyAlignment="1">
      <alignment vertical="center"/>
    </xf>
    <xf numFmtId="184" fontId="38" fillId="5" borderId="116" xfId="31" applyNumberFormat="1" applyFont="1" applyFill="1" applyBorder="1" applyAlignment="1">
      <alignment vertical="center"/>
    </xf>
    <xf numFmtId="184" fontId="38" fillId="7" borderId="118" xfId="31" applyNumberFormat="1" applyFont="1" applyFill="1" applyBorder="1" applyAlignment="1">
      <alignment vertical="center"/>
    </xf>
    <xf numFmtId="3" fontId="38" fillId="7" borderId="0" xfId="31" applyNumberFormat="1" applyFont="1" applyFill="1" applyBorder="1" applyAlignment="1">
      <alignment horizontal="center" vertical="center"/>
    </xf>
    <xf numFmtId="184" fontId="38" fillId="5" borderId="119" xfId="31" applyNumberFormat="1" applyFont="1" applyFill="1" applyBorder="1" applyAlignment="1">
      <alignment vertical="center"/>
    </xf>
    <xf numFmtId="184" fontId="38" fillId="5" borderId="25" xfId="31" applyNumberFormat="1" applyFont="1" applyFill="1" applyBorder="1" applyAlignment="1">
      <alignment vertical="center"/>
    </xf>
    <xf numFmtId="184" fontId="38" fillId="7" borderId="112" xfId="31" applyNumberFormat="1" applyFont="1" applyFill="1" applyBorder="1" applyAlignment="1">
      <alignment vertical="center"/>
    </xf>
    <xf numFmtId="184" fontId="95" fillId="5" borderId="3" xfId="31" applyNumberFormat="1" applyFont="1" applyFill="1" applyBorder="1" applyAlignment="1">
      <alignment vertical="center"/>
    </xf>
    <xf numFmtId="184" fontId="95" fillId="5" borderId="12" xfId="31" applyNumberFormat="1" applyFont="1" applyFill="1" applyBorder="1" applyAlignment="1">
      <alignment vertical="center"/>
    </xf>
    <xf numFmtId="184" fontId="95" fillId="7" borderId="120" xfId="31" applyNumberFormat="1" applyFont="1" applyFill="1" applyBorder="1" applyAlignment="1">
      <alignment vertical="center"/>
    </xf>
    <xf numFmtId="184" fontId="38" fillId="5" borderId="121" xfId="31" applyNumberFormat="1" applyFont="1" applyFill="1" applyBorder="1" applyAlignment="1">
      <alignment vertical="center"/>
    </xf>
    <xf numFmtId="3" fontId="38" fillId="7" borderId="37" xfId="31" applyNumberFormat="1" applyFont="1" applyFill="1" applyBorder="1"/>
    <xf numFmtId="184" fontId="38" fillId="5" borderId="47" xfId="31" applyNumberFormat="1" applyFont="1" applyFill="1" applyBorder="1" applyAlignment="1">
      <alignment vertical="center"/>
    </xf>
    <xf numFmtId="184" fontId="38" fillId="5" borderId="18" xfId="31" applyNumberFormat="1" applyFont="1" applyFill="1" applyBorder="1" applyAlignment="1">
      <alignment vertical="center"/>
    </xf>
    <xf numFmtId="184" fontId="38" fillId="5" borderId="122" xfId="31" applyNumberFormat="1" applyFont="1" applyFill="1" applyBorder="1" applyAlignment="1">
      <alignment vertical="center"/>
    </xf>
    <xf numFmtId="184" fontId="95" fillId="5" borderId="42" xfId="31" applyNumberFormat="1" applyFont="1" applyFill="1" applyBorder="1" applyAlignment="1">
      <alignment vertical="center"/>
    </xf>
    <xf numFmtId="184" fontId="95" fillId="5" borderId="65" xfId="31" applyNumberFormat="1" applyFont="1" applyFill="1" applyBorder="1" applyAlignment="1">
      <alignment vertical="center"/>
    </xf>
    <xf numFmtId="184" fontId="95" fillId="5" borderId="127" xfId="31" applyNumberFormat="1" applyFont="1" applyFill="1" applyBorder="1" applyAlignment="1">
      <alignment vertical="center"/>
    </xf>
    <xf numFmtId="184" fontId="95" fillId="7" borderId="108" xfId="31" applyNumberFormat="1" applyFont="1" applyFill="1" applyBorder="1" applyAlignment="1">
      <alignment vertical="center"/>
    </xf>
    <xf numFmtId="184" fontId="38" fillId="5" borderId="123" xfId="31" applyNumberFormat="1" applyFont="1" applyFill="1" applyBorder="1" applyAlignment="1">
      <alignment vertical="center"/>
    </xf>
    <xf numFmtId="184" fontId="38" fillId="5" borderId="194" xfId="31" applyNumberFormat="1" applyFont="1" applyFill="1" applyBorder="1" applyAlignment="1">
      <alignment vertical="center"/>
    </xf>
    <xf numFmtId="184" fontId="38" fillId="7" borderId="71" xfId="31" applyNumberFormat="1" applyFont="1" applyFill="1" applyBorder="1" applyAlignment="1">
      <alignment vertical="center"/>
    </xf>
    <xf numFmtId="184" fontId="38" fillId="5" borderId="124" xfId="31" applyNumberFormat="1" applyFont="1" applyFill="1" applyBorder="1" applyAlignment="1">
      <alignment vertical="center"/>
    </xf>
    <xf numFmtId="184" fontId="38" fillId="5" borderId="134" xfId="31" applyNumberFormat="1" applyFont="1" applyFill="1" applyBorder="1" applyAlignment="1">
      <alignment vertical="center"/>
    </xf>
    <xf numFmtId="184" fontId="38" fillId="7" borderId="60" xfId="31" applyNumberFormat="1" applyFont="1" applyFill="1" applyBorder="1" applyAlignment="1">
      <alignment horizontal="center" vertical="center"/>
    </xf>
    <xf numFmtId="0" fontId="12" fillId="7" borderId="0" xfId="0" applyFont="1" applyFill="1"/>
    <xf numFmtId="0" fontId="38" fillId="35" borderId="196" xfId="0" applyFont="1" applyFill="1" applyBorder="1" applyAlignment="1">
      <alignment vertical="center"/>
    </xf>
    <xf numFmtId="0" fontId="38" fillId="35" borderId="197" xfId="0" applyFont="1" applyFill="1" applyBorder="1" applyAlignment="1">
      <alignment vertical="center"/>
    </xf>
    <xf numFmtId="0" fontId="38" fillId="35" borderId="198" xfId="0" applyFont="1" applyFill="1" applyBorder="1" applyAlignment="1">
      <alignment vertical="center"/>
    </xf>
    <xf numFmtId="0" fontId="38" fillId="7" borderId="125" xfId="0" applyFont="1" applyFill="1" applyBorder="1" applyAlignment="1">
      <alignment horizontal="center" vertical="center"/>
    </xf>
    <xf numFmtId="0" fontId="38" fillId="35" borderId="199" xfId="0" applyFont="1" applyFill="1" applyBorder="1" applyAlignment="1">
      <alignment horizontal="center" vertical="center"/>
    </xf>
    <xf numFmtId="0" fontId="38" fillId="34" borderId="42" xfId="0" applyFont="1" applyFill="1" applyBorder="1" applyAlignment="1">
      <alignment horizontal="center" vertical="center"/>
    </xf>
    <xf numFmtId="184" fontId="38" fillId="35" borderId="42" xfId="0" applyNumberFormat="1" applyFont="1" applyFill="1" applyBorder="1" applyAlignment="1">
      <alignment vertical="center"/>
    </xf>
    <xf numFmtId="184" fontId="38" fillId="35" borderId="43" xfId="0" applyNumberFormat="1" applyFont="1" applyFill="1" applyBorder="1" applyAlignment="1">
      <alignment vertical="center"/>
    </xf>
    <xf numFmtId="3" fontId="38" fillId="8" borderId="34" xfId="31" applyNumberFormat="1" applyFont="1" applyFill="1" applyBorder="1" applyAlignment="1">
      <alignment horizontal="center" vertical="center"/>
    </xf>
    <xf numFmtId="10" fontId="38" fillId="7" borderId="51" xfId="119" applyNumberFormat="1" applyFont="1" applyFill="1" applyBorder="1" applyAlignment="1">
      <alignment vertical="center"/>
    </xf>
    <xf numFmtId="0" fontId="12" fillId="35" borderId="0" xfId="0" applyFont="1" applyFill="1" applyAlignment="1">
      <alignment vertical="center"/>
    </xf>
    <xf numFmtId="0" fontId="30" fillId="35" borderId="0" xfId="0" applyFont="1" applyFill="1"/>
    <xf numFmtId="200" fontId="30" fillId="35" borderId="0" xfId="0" applyNumberFormat="1" applyFont="1" applyFill="1" applyAlignment="1">
      <alignment horizontal="right" vertical="center"/>
    </xf>
    <xf numFmtId="0" fontId="12" fillId="7" borderId="0" xfId="184" applyFont="1" applyFill="1"/>
    <xf numFmtId="0" fontId="38" fillId="7" borderId="0" xfId="184" applyFont="1" applyFill="1"/>
    <xf numFmtId="0" fontId="38" fillId="7" borderId="0" xfId="184" applyFont="1" applyFill="1" applyAlignment="1">
      <alignment horizontal="right" vertical="center"/>
    </xf>
    <xf numFmtId="0" fontId="37" fillId="8" borderId="49" xfId="184" applyFont="1" applyFill="1" applyBorder="1" applyAlignment="1">
      <alignment horizontal="center" vertical="center"/>
    </xf>
    <xf numFmtId="3" fontId="38" fillId="7" borderId="12" xfId="31" applyNumberFormat="1" applyFont="1" applyFill="1" applyBorder="1" applyAlignment="1">
      <alignment horizontal="center" vertical="center"/>
    </xf>
    <xf numFmtId="0" fontId="109" fillId="7" borderId="56" xfId="184" applyFont="1" applyFill="1" applyBorder="1" applyAlignment="1">
      <alignment horizontal="right" vertical="center"/>
    </xf>
    <xf numFmtId="184" fontId="109" fillId="35" borderId="2" xfId="31" applyNumberFormat="1" applyFont="1" applyFill="1" applyBorder="1" applyAlignment="1">
      <alignment vertical="center"/>
    </xf>
    <xf numFmtId="184" fontId="109" fillId="35" borderId="3" xfId="31" applyNumberFormat="1" applyFont="1" applyFill="1" applyBorder="1" applyAlignment="1">
      <alignment vertical="center"/>
    </xf>
    <xf numFmtId="184" fontId="109" fillId="35" borderId="13" xfId="31" applyNumberFormat="1" applyFont="1" applyFill="1" applyBorder="1" applyAlignment="1">
      <alignment vertical="center"/>
    </xf>
    <xf numFmtId="184" fontId="109" fillId="7" borderId="64" xfId="31" applyNumberFormat="1" applyFont="1" applyFill="1" applyBorder="1" applyAlignment="1">
      <alignment horizontal="right" vertical="center"/>
    </xf>
    <xf numFmtId="3" fontId="38" fillId="7" borderId="20" xfId="31" applyNumberFormat="1" applyFont="1" applyFill="1" applyBorder="1" applyAlignment="1">
      <alignment vertical="center"/>
    </xf>
    <xf numFmtId="3" fontId="109" fillId="7" borderId="40" xfId="31" applyNumberFormat="1" applyFont="1" applyFill="1" applyBorder="1" applyAlignment="1">
      <alignment vertical="center"/>
    </xf>
    <xf numFmtId="184" fontId="110" fillId="5" borderId="49" xfId="31" applyNumberFormat="1" applyFont="1" applyFill="1" applyBorder="1" applyAlignment="1" applyProtection="1">
      <alignment vertical="center"/>
      <protection locked="0"/>
    </xf>
    <xf numFmtId="3" fontId="109" fillId="7" borderId="56" xfId="31" applyNumberFormat="1" applyFont="1" applyFill="1" applyBorder="1" applyAlignment="1">
      <alignment horizontal="right" vertical="center"/>
    </xf>
    <xf numFmtId="184" fontId="38" fillId="7" borderId="68" xfId="31" applyNumberFormat="1" applyFont="1" applyFill="1" applyBorder="1" applyAlignment="1">
      <alignment horizontal="right" vertical="center"/>
    </xf>
    <xf numFmtId="3" fontId="38" fillId="7" borderId="59" xfId="31" applyNumberFormat="1" applyFont="1" applyFill="1" applyBorder="1" applyAlignment="1">
      <alignment horizontal="right" vertical="center"/>
    </xf>
    <xf numFmtId="184" fontId="95" fillId="7" borderId="60" xfId="31" applyNumberFormat="1" applyFont="1" applyFill="1" applyBorder="1" applyAlignment="1">
      <alignment horizontal="right" vertical="center"/>
    </xf>
    <xf numFmtId="0" fontId="37" fillId="8" borderId="152" xfId="0" applyFont="1" applyFill="1" applyBorder="1" applyAlignment="1">
      <alignment horizontal="center" vertical="center"/>
    </xf>
    <xf numFmtId="0" fontId="37" fillId="8" borderId="49" xfId="0" applyFont="1" applyFill="1" applyBorder="1" applyAlignment="1">
      <alignment horizontal="center" vertical="center"/>
    </xf>
    <xf numFmtId="0" fontId="37" fillId="8" borderId="75" xfId="0" applyFont="1" applyFill="1" applyBorder="1" applyAlignment="1">
      <alignment horizontal="center" vertical="center"/>
    </xf>
    <xf numFmtId="0" fontId="37" fillId="8" borderId="28" xfId="0" applyFont="1" applyFill="1" applyBorder="1" applyAlignment="1">
      <alignment horizontal="center" vertical="center" wrapText="1"/>
    </xf>
    <xf numFmtId="0" fontId="30" fillId="34" borderId="3" xfId="0" applyFont="1" applyFill="1" applyBorder="1" applyAlignment="1">
      <alignment horizontal="left" vertical="center"/>
    </xf>
    <xf numFmtId="0" fontId="38" fillId="7" borderId="0" xfId="0" applyFont="1" applyFill="1" applyAlignment="1">
      <alignment horizontal="right" vertical="center"/>
    </xf>
    <xf numFmtId="0" fontId="30" fillId="35" borderId="18" xfId="183" applyFont="1" applyFill="1" applyBorder="1" applyAlignment="1">
      <alignment horizontal="center" vertical="center"/>
    </xf>
    <xf numFmtId="0" fontId="30" fillId="35" borderId="18" xfId="183" applyFont="1" applyFill="1" applyBorder="1" applyAlignment="1">
      <alignment vertical="center"/>
    </xf>
    <xf numFmtId="0" fontId="30" fillId="35" borderId="10" xfId="183" applyFont="1" applyFill="1" applyBorder="1" applyAlignment="1">
      <alignment vertical="center"/>
    </xf>
    <xf numFmtId="0" fontId="30" fillId="35" borderId="3" xfId="183" applyFont="1" applyFill="1" applyBorder="1" applyAlignment="1">
      <alignment horizontal="center" vertical="center"/>
    </xf>
    <xf numFmtId="0" fontId="30" fillId="35" borderId="47" xfId="183" applyFont="1" applyFill="1" applyBorder="1" applyAlignment="1">
      <alignment vertical="center"/>
    </xf>
    <xf numFmtId="0" fontId="30" fillId="35" borderId="0" xfId="183" applyFont="1" applyFill="1" applyAlignment="1">
      <alignment vertical="center"/>
    </xf>
    <xf numFmtId="0" fontId="48" fillId="35" borderId="0" xfId="183" applyFont="1" applyFill="1" applyAlignment="1">
      <alignment vertical="center"/>
    </xf>
    <xf numFmtId="0" fontId="30" fillId="35" borderId="0" xfId="183" applyFont="1" applyFill="1" applyAlignment="1">
      <alignment horizontal="right" vertical="center"/>
    </xf>
    <xf numFmtId="0" fontId="30" fillId="34" borderId="214" xfId="183" applyFont="1" applyFill="1" applyBorder="1" applyAlignment="1">
      <alignment horizontal="center" vertical="center"/>
    </xf>
    <xf numFmtId="0" fontId="30" fillId="34" borderId="218" xfId="183" applyFont="1" applyFill="1" applyBorder="1" applyAlignment="1">
      <alignment horizontal="center" vertical="center"/>
    </xf>
    <xf numFmtId="0" fontId="30" fillId="34" borderId="224" xfId="183" applyFont="1" applyFill="1" applyBorder="1" applyAlignment="1">
      <alignment horizontal="center" vertical="center"/>
    </xf>
    <xf numFmtId="0" fontId="30" fillId="34" borderId="3" xfId="0" applyFont="1" applyFill="1" applyBorder="1" applyAlignment="1">
      <alignment horizontal="center" vertical="center"/>
    </xf>
    <xf numFmtId="0" fontId="111" fillId="34" borderId="3" xfId="0" applyFont="1" applyFill="1" applyBorder="1" applyAlignment="1">
      <alignment horizontal="center" vertical="center" wrapText="1"/>
    </xf>
    <xf numFmtId="0" fontId="30" fillId="34" borderId="3" xfId="0" applyFont="1" applyFill="1" applyBorder="1" applyAlignment="1">
      <alignment vertical="center"/>
    </xf>
    <xf numFmtId="0" fontId="30" fillId="0" borderId="3" xfId="0" applyFont="1" applyBorder="1" applyAlignment="1">
      <alignment horizontal="center" vertical="center" wrapText="1"/>
    </xf>
    <xf numFmtId="0" fontId="30" fillId="34" borderId="3" xfId="0" applyFont="1" applyFill="1" applyBorder="1" applyAlignment="1">
      <alignment horizontal="left" vertical="center" wrapText="1"/>
    </xf>
    <xf numFmtId="0" fontId="46" fillId="35" borderId="0" xfId="0" applyFont="1" applyFill="1" applyAlignment="1">
      <alignment horizontal="center" vertical="center" wrapText="1"/>
    </xf>
    <xf numFmtId="0" fontId="46" fillId="35" borderId="0" xfId="0" applyFont="1" applyFill="1" applyAlignment="1">
      <alignment horizontal="center" vertical="center"/>
    </xf>
    <xf numFmtId="0" fontId="46" fillId="35" borderId="0" xfId="0" applyFont="1" applyFill="1" applyAlignment="1">
      <alignment horizontal="left" vertical="center"/>
    </xf>
    <xf numFmtId="0" fontId="46" fillId="35" borderId="18" xfId="0" applyFont="1" applyFill="1" applyBorder="1" applyAlignment="1">
      <alignment horizontal="left" vertical="center" wrapText="1"/>
    </xf>
    <xf numFmtId="0" fontId="46" fillId="35" borderId="0" xfId="0" applyFont="1" applyFill="1" applyAlignment="1">
      <alignment horizontal="left" vertical="center" wrapText="1"/>
    </xf>
    <xf numFmtId="0" fontId="30" fillId="8" borderId="42" xfId="0" applyFont="1" applyFill="1" applyBorder="1" applyAlignment="1">
      <alignment horizontal="center" vertical="center"/>
    </xf>
    <xf numFmtId="0" fontId="30" fillId="8" borderId="60" xfId="0" applyFont="1" applyFill="1" applyBorder="1" applyAlignment="1">
      <alignment horizontal="center" vertical="center"/>
    </xf>
    <xf numFmtId="0" fontId="30" fillId="0" borderId="37" xfId="0" applyFont="1" applyBorder="1" applyAlignment="1">
      <alignment horizontal="center" vertical="center"/>
    </xf>
    <xf numFmtId="0" fontId="30" fillId="34" borderId="10" xfId="0" applyFont="1" applyFill="1" applyBorder="1" applyAlignment="1">
      <alignment vertical="center" wrapText="1"/>
    </xf>
    <xf numFmtId="0" fontId="30" fillId="7" borderId="11" xfId="0" applyFont="1" applyFill="1" applyBorder="1" applyAlignment="1">
      <alignment horizontal="center" vertical="center"/>
    </xf>
    <xf numFmtId="0" fontId="30" fillId="34" borderId="46" xfId="0" applyFont="1" applyFill="1" applyBorder="1" applyAlignment="1">
      <alignment vertical="center" wrapText="1"/>
    </xf>
    <xf numFmtId="201" fontId="30" fillId="34" borderId="62" xfId="31" applyNumberFormat="1" applyFont="1" applyFill="1" applyBorder="1" applyAlignment="1">
      <alignment horizontal="right" vertical="center"/>
    </xf>
    <xf numFmtId="10" fontId="30" fillId="34" borderId="63" xfId="119" applyNumberFormat="1" applyFont="1" applyFill="1" applyBorder="1" applyAlignment="1">
      <alignment horizontal="right" vertical="center"/>
    </xf>
    <xf numFmtId="0" fontId="30" fillId="0" borderId="39" xfId="0" applyFont="1" applyBorder="1" applyAlignment="1">
      <alignment horizontal="center" vertical="center"/>
    </xf>
    <xf numFmtId="0" fontId="30" fillId="34" borderId="3" xfId="0" applyFont="1" applyFill="1" applyBorder="1" applyAlignment="1">
      <alignment vertical="center" wrapText="1"/>
    </xf>
    <xf numFmtId="0" fontId="30" fillId="34" borderId="40" xfId="0" applyFont="1" applyFill="1" applyBorder="1" applyAlignment="1">
      <alignment vertical="center" wrapText="1"/>
    </xf>
    <xf numFmtId="201" fontId="30" fillId="34" borderId="64" xfId="31" applyNumberFormat="1" applyFont="1" applyFill="1" applyBorder="1" applyAlignment="1">
      <alignment horizontal="right" vertical="center"/>
    </xf>
    <xf numFmtId="10" fontId="30" fillId="34" borderId="56" xfId="119" applyNumberFormat="1" applyFont="1" applyFill="1" applyBorder="1" applyAlignment="1">
      <alignment horizontal="right" vertical="center"/>
    </xf>
    <xf numFmtId="0" fontId="30" fillId="0" borderId="104" xfId="0" applyFont="1" applyBorder="1" applyAlignment="1">
      <alignment horizontal="center" vertical="center"/>
    </xf>
    <xf numFmtId="0" fontId="30" fillId="34" borderId="105" xfId="0" applyFont="1" applyFill="1" applyBorder="1" applyAlignment="1">
      <alignment vertical="center" wrapText="1"/>
    </xf>
    <xf numFmtId="201" fontId="30" fillId="34" borderId="130" xfId="31" applyNumberFormat="1" applyFont="1" applyFill="1" applyBorder="1" applyAlignment="1">
      <alignment horizontal="right" vertical="center"/>
    </xf>
    <xf numFmtId="10" fontId="30" fillId="34" borderId="129" xfId="119" applyNumberFormat="1" applyFont="1" applyFill="1" applyBorder="1" applyAlignment="1">
      <alignment horizontal="right" vertical="center"/>
    </xf>
    <xf numFmtId="201" fontId="37" fillId="0" borderId="49" xfId="31" applyNumberFormat="1" applyFont="1" applyBorder="1" applyAlignment="1">
      <alignment horizontal="right" vertical="center"/>
    </xf>
    <xf numFmtId="10" fontId="37" fillId="0" borderId="51" xfId="31" applyNumberFormat="1" applyFont="1" applyBorder="1" applyAlignment="1">
      <alignment horizontal="right" vertical="center"/>
    </xf>
    <xf numFmtId="0" fontId="30" fillId="7" borderId="54" xfId="0" applyFont="1" applyFill="1" applyBorder="1" applyAlignment="1">
      <alignment horizontal="center" vertical="center"/>
    </xf>
    <xf numFmtId="0" fontId="30" fillId="34" borderId="194" xfId="0" applyFont="1" applyFill="1" applyBorder="1" applyAlignment="1">
      <alignment horizontal="center" vertical="center"/>
    </xf>
    <xf numFmtId="0" fontId="30" fillId="34" borderId="148" xfId="0" applyFont="1" applyFill="1" applyBorder="1" applyAlignment="1">
      <alignment horizontal="center"/>
    </xf>
    <xf numFmtId="0" fontId="30" fillId="34" borderId="147" xfId="0" applyFont="1" applyFill="1" applyBorder="1" applyAlignment="1">
      <alignment horizontal="left" vertical="center"/>
    </xf>
    <xf numFmtId="184" fontId="30" fillId="34" borderId="148" xfId="0" applyNumberFormat="1" applyFont="1" applyFill="1" applyBorder="1" applyAlignment="1">
      <alignment horizontal="right" vertical="center"/>
    </xf>
    <xf numFmtId="184" fontId="30" fillId="7" borderId="118" xfId="0" applyNumberFormat="1" applyFont="1" applyFill="1" applyBorder="1" applyAlignment="1">
      <alignment horizontal="right" vertical="center"/>
    </xf>
    <xf numFmtId="0" fontId="30" fillId="34" borderId="116" xfId="0" applyFont="1" applyFill="1" applyBorder="1" applyAlignment="1">
      <alignment horizontal="center" vertical="center"/>
    </xf>
    <xf numFmtId="0" fontId="30" fillId="34" borderId="121" xfId="0" applyFont="1" applyFill="1" applyBorder="1"/>
    <xf numFmtId="0" fontId="30" fillId="34" borderId="149" xfId="0" applyFont="1" applyFill="1" applyBorder="1" applyAlignment="1">
      <alignment horizontal="left" vertical="center"/>
    </xf>
    <xf numFmtId="184" fontId="30" fillId="34" borderId="121" xfId="0" applyNumberFormat="1" applyFont="1" applyFill="1" applyBorder="1" applyAlignment="1">
      <alignment horizontal="right" vertical="center"/>
    </xf>
    <xf numFmtId="0" fontId="30" fillId="34" borderId="21" xfId="0" applyFont="1" applyFill="1" applyBorder="1" applyAlignment="1">
      <alignment horizontal="center" vertical="center"/>
    </xf>
    <xf numFmtId="0" fontId="30" fillId="34" borderId="11" xfId="0" applyFont="1" applyFill="1" applyBorder="1"/>
    <xf numFmtId="0" fontId="30" fillId="34" borderId="63" xfId="0" applyFont="1" applyFill="1" applyBorder="1" applyAlignment="1">
      <alignment horizontal="left" vertical="center"/>
    </xf>
    <xf numFmtId="184" fontId="30" fillId="34" borderId="11" xfId="0" applyNumberFormat="1" applyFont="1" applyFill="1" applyBorder="1" applyAlignment="1">
      <alignment horizontal="right" vertical="center"/>
    </xf>
    <xf numFmtId="184" fontId="37" fillId="7" borderId="127" xfId="0" applyNumberFormat="1" applyFont="1" applyFill="1" applyBorder="1" applyAlignment="1">
      <alignment horizontal="right" vertical="center"/>
    </xf>
    <xf numFmtId="184" fontId="37" fillId="7" borderId="108" xfId="0" applyNumberFormat="1" applyFont="1" applyFill="1" applyBorder="1" applyAlignment="1">
      <alignment horizontal="right" vertical="center"/>
    </xf>
    <xf numFmtId="3" fontId="38" fillId="35" borderId="0" xfId="31" applyNumberFormat="1" applyFont="1" applyFill="1" applyBorder="1" applyAlignment="1">
      <alignment vertical="center"/>
    </xf>
    <xf numFmtId="3" fontId="38" fillId="35" borderId="0" xfId="31" applyNumberFormat="1" applyFont="1" applyFill="1" applyAlignment="1">
      <alignment vertical="center"/>
    </xf>
    <xf numFmtId="0" fontId="38" fillId="7" borderId="0" xfId="0" applyFont="1" applyFill="1" applyAlignment="1">
      <alignment horizontal="center" vertical="top"/>
    </xf>
    <xf numFmtId="0" fontId="30" fillId="7" borderId="54" xfId="0" applyFont="1" applyFill="1" applyBorder="1" applyAlignment="1">
      <alignment vertical="center"/>
    </xf>
    <xf numFmtId="0" fontId="30" fillId="7" borderId="19" xfId="0" applyFont="1" applyFill="1" applyBorder="1" applyAlignment="1">
      <alignment horizontal="center" vertical="center"/>
    </xf>
    <xf numFmtId="0" fontId="30" fillId="7" borderId="131" xfId="0" applyFont="1" applyFill="1" applyBorder="1" applyAlignment="1">
      <alignment horizontal="center" vertical="center"/>
    </xf>
    <xf numFmtId="0" fontId="30" fillId="7" borderId="132" xfId="0" applyFont="1" applyFill="1" applyBorder="1" applyAlignment="1">
      <alignment horizontal="left" vertical="center"/>
    </xf>
    <xf numFmtId="184" fontId="30" fillId="34" borderId="131" xfId="0" applyNumberFormat="1" applyFont="1" applyFill="1" applyBorder="1" applyAlignment="1">
      <alignment horizontal="right" vertical="center"/>
    </xf>
    <xf numFmtId="0" fontId="30" fillId="7" borderId="20" xfId="0" applyFont="1" applyFill="1" applyBorder="1" applyAlignment="1">
      <alignment horizontal="center" vertical="center"/>
    </xf>
    <xf numFmtId="0" fontId="30" fillId="7" borderId="21" xfId="0" applyFont="1" applyFill="1" applyBorder="1" applyAlignment="1">
      <alignment horizontal="left" vertical="center"/>
    </xf>
    <xf numFmtId="184" fontId="30" fillId="34" borderId="20" xfId="0" applyNumberFormat="1" applyFont="1" applyFill="1" applyBorder="1" applyAlignment="1">
      <alignment horizontal="right" vertical="center"/>
    </xf>
    <xf numFmtId="184" fontId="30" fillId="7" borderId="20" xfId="0" applyNumberFormat="1" applyFont="1" applyFill="1" applyBorder="1" applyAlignment="1">
      <alignment horizontal="right" vertical="center"/>
    </xf>
    <xf numFmtId="0" fontId="30" fillId="7" borderId="113" xfId="0" applyFont="1" applyFill="1" applyBorder="1" applyAlignment="1">
      <alignment horizontal="center" vertical="center"/>
    </xf>
    <xf numFmtId="0" fontId="30" fillId="7" borderId="126" xfId="0" applyFont="1" applyFill="1" applyBorder="1" applyAlignment="1">
      <alignment horizontal="left" vertical="center"/>
    </xf>
    <xf numFmtId="184" fontId="30" fillId="34" borderId="113" xfId="0" applyNumberFormat="1" applyFont="1" applyFill="1" applyBorder="1" applyAlignment="1">
      <alignment horizontal="right" vertical="center"/>
    </xf>
    <xf numFmtId="184" fontId="30" fillId="7" borderId="12" xfId="0" applyNumberFormat="1" applyFont="1" applyFill="1" applyBorder="1" applyAlignment="1">
      <alignment horizontal="right" vertical="center"/>
    </xf>
    <xf numFmtId="0" fontId="30" fillId="7" borderId="133" xfId="0" applyFont="1" applyFill="1" applyBorder="1" applyAlignment="1">
      <alignment horizontal="center" vertical="center"/>
    </xf>
    <xf numFmtId="184" fontId="37" fillId="7" borderId="42" xfId="0" applyNumberFormat="1" applyFont="1" applyFill="1" applyBorder="1" applyAlignment="1">
      <alignment horizontal="right" vertical="center"/>
    </xf>
    <xf numFmtId="184" fontId="37" fillId="7" borderId="65" xfId="0" applyNumberFormat="1" applyFont="1" applyFill="1" applyBorder="1" applyAlignment="1">
      <alignment horizontal="right" vertical="center"/>
    </xf>
    <xf numFmtId="0" fontId="30" fillId="7" borderId="65" xfId="0" applyFont="1" applyFill="1" applyBorder="1" applyAlignment="1">
      <alignment horizontal="left" vertical="center"/>
    </xf>
    <xf numFmtId="0" fontId="30" fillId="7" borderId="69" xfId="0" applyFont="1" applyFill="1" applyBorder="1" applyAlignment="1">
      <alignment horizontal="right" vertical="center"/>
    </xf>
    <xf numFmtId="0" fontId="30" fillId="7" borderId="66" xfId="0" applyFont="1" applyFill="1" applyBorder="1" applyAlignment="1">
      <alignment horizontal="right" vertical="center"/>
    </xf>
    <xf numFmtId="0" fontId="30" fillId="8" borderId="41" xfId="0" applyFont="1" applyFill="1" applyBorder="1" applyAlignment="1">
      <alignment horizontal="center" vertical="center"/>
    </xf>
    <xf numFmtId="0" fontId="30" fillId="8" borderId="43" xfId="0" applyFont="1" applyFill="1" applyBorder="1" applyAlignment="1">
      <alignment horizontal="center" vertical="center"/>
    </xf>
    <xf numFmtId="0" fontId="30" fillId="34" borderId="135" xfId="0" applyFont="1" applyFill="1" applyBorder="1"/>
    <xf numFmtId="200" fontId="112" fillId="34" borderId="150" xfId="0" applyNumberFormat="1" applyFont="1" applyFill="1" applyBorder="1" applyAlignment="1">
      <alignment horizontal="right" vertical="center"/>
    </xf>
    <xf numFmtId="0" fontId="30" fillId="34" borderId="128" xfId="0" applyFont="1" applyFill="1" applyBorder="1"/>
    <xf numFmtId="200" fontId="112" fillId="34" borderId="151" xfId="0" applyNumberFormat="1" applyFont="1" applyFill="1" applyBorder="1" applyAlignment="1">
      <alignment horizontal="right" vertical="center"/>
    </xf>
    <xf numFmtId="0" fontId="30" fillId="34" borderId="15" xfId="0" applyFont="1" applyFill="1" applyBorder="1"/>
    <xf numFmtId="200" fontId="112" fillId="34" borderId="125" xfId="0" applyNumberFormat="1" applyFont="1" applyFill="1" applyBorder="1" applyAlignment="1">
      <alignment horizontal="right" vertical="center"/>
    </xf>
    <xf numFmtId="0" fontId="46" fillId="35" borderId="0" xfId="0" applyFont="1" applyFill="1" applyAlignment="1">
      <alignment horizontal="center" vertical="top"/>
    </xf>
    <xf numFmtId="0" fontId="30" fillId="7" borderId="16" xfId="0" applyFont="1" applyFill="1" applyBorder="1" applyAlignment="1">
      <alignment horizontal="center" vertical="center"/>
    </xf>
    <xf numFmtId="0" fontId="99" fillId="0" borderId="2" xfId="0" applyFont="1" applyBorder="1" applyAlignment="1">
      <alignment horizontal="right" vertical="center"/>
    </xf>
    <xf numFmtId="184" fontId="30" fillId="5" borderId="49" xfId="0" applyNumberFormat="1" applyFont="1" applyFill="1" applyBorder="1" applyAlignment="1" applyProtection="1">
      <alignment vertical="center"/>
      <protection locked="0"/>
    </xf>
    <xf numFmtId="0" fontId="112" fillId="7" borderId="39" xfId="0" applyFont="1" applyFill="1" applyBorder="1" applyAlignment="1">
      <alignment vertical="center"/>
    </xf>
    <xf numFmtId="184" fontId="30" fillId="5" borderId="56" xfId="0" applyNumberFormat="1" applyFont="1" applyFill="1" applyBorder="1" applyAlignment="1">
      <alignment vertical="center"/>
    </xf>
    <xf numFmtId="0" fontId="30" fillId="7" borderId="19" xfId="0" applyFont="1" applyFill="1" applyBorder="1" applyAlignment="1">
      <alignment vertical="center"/>
    </xf>
    <xf numFmtId="0" fontId="30" fillId="7" borderId="9" xfId="0" applyFont="1" applyFill="1" applyBorder="1" applyAlignment="1">
      <alignment horizontal="center" vertical="center"/>
    </xf>
    <xf numFmtId="184" fontId="30" fillId="5" borderId="55" xfId="0" applyNumberFormat="1" applyFont="1" applyFill="1" applyBorder="1" applyAlignment="1" applyProtection="1">
      <alignment vertical="center"/>
      <protection locked="0"/>
    </xf>
    <xf numFmtId="0" fontId="30" fillId="7" borderId="88" xfId="0" applyFont="1" applyFill="1" applyBorder="1" applyAlignment="1">
      <alignment vertical="center"/>
    </xf>
    <xf numFmtId="184" fontId="30" fillId="5" borderId="63" xfId="0" applyNumberFormat="1" applyFont="1" applyFill="1" applyBorder="1" applyAlignment="1" applyProtection="1">
      <alignment vertical="center"/>
      <protection locked="0"/>
    </xf>
    <xf numFmtId="0" fontId="30" fillId="7" borderId="11" xfId="0" applyFont="1" applyFill="1" applyBorder="1" applyAlignment="1">
      <alignment vertical="center"/>
    </xf>
    <xf numFmtId="184" fontId="30" fillId="7" borderId="40" xfId="0" applyNumberFormat="1" applyFont="1" applyFill="1" applyBorder="1" applyAlignment="1">
      <alignment vertical="center"/>
    </xf>
    <xf numFmtId="0" fontId="30" fillId="7" borderId="8" xfId="0" applyFont="1" applyFill="1" applyBorder="1" applyAlignment="1">
      <alignment vertical="center"/>
    </xf>
    <xf numFmtId="0" fontId="30" fillId="7" borderId="20" xfId="0" applyFont="1" applyFill="1" applyBorder="1" applyAlignment="1">
      <alignment vertical="center"/>
    </xf>
    <xf numFmtId="0" fontId="30" fillId="7" borderId="21" xfId="0" applyFont="1" applyFill="1" applyBorder="1" applyAlignment="1">
      <alignment horizontal="center" vertical="center"/>
    </xf>
    <xf numFmtId="184" fontId="30" fillId="7" borderId="46" xfId="0" applyNumberFormat="1" applyFont="1" applyFill="1" applyBorder="1" applyAlignment="1">
      <alignment vertical="center"/>
    </xf>
    <xf numFmtId="0" fontId="30" fillId="7" borderId="15" xfId="0" applyFont="1" applyFill="1" applyBorder="1" applyAlignment="1">
      <alignment horizontal="center" vertical="center"/>
    </xf>
    <xf numFmtId="184" fontId="37" fillId="7" borderId="49" xfId="0" applyNumberFormat="1" applyFont="1" applyFill="1" applyBorder="1" applyAlignment="1">
      <alignment vertical="center"/>
    </xf>
    <xf numFmtId="3" fontId="38" fillId="7" borderId="0" xfId="31" applyNumberFormat="1" applyFont="1" applyFill="1" applyBorder="1" applyAlignment="1">
      <alignment horizontal="center" vertical="top"/>
    </xf>
    <xf numFmtId="3" fontId="39" fillId="35" borderId="0" xfId="31" applyNumberFormat="1" applyFont="1" applyFill="1" applyBorder="1" applyAlignment="1">
      <alignment vertical="center" wrapText="1"/>
    </xf>
    <xf numFmtId="3" fontId="38" fillId="35" borderId="0" xfId="31" applyNumberFormat="1" applyFont="1" applyFill="1" applyBorder="1" applyAlignment="1">
      <alignment horizontal="center" vertical="center"/>
    </xf>
    <xf numFmtId="3" fontId="38" fillId="35" borderId="0" xfId="31" applyNumberFormat="1" applyFont="1" applyFill="1" applyBorder="1" applyAlignment="1">
      <alignment vertical="center" wrapText="1"/>
    </xf>
    <xf numFmtId="0" fontId="38" fillId="35" borderId="0" xfId="0" applyFont="1" applyFill="1" applyAlignment="1">
      <alignment vertical="center" wrapText="1"/>
    </xf>
    <xf numFmtId="0" fontId="30" fillId="7" borderId="0" xfId="0" applyFont="1" applyFill="1" applyAlignment="1">
      <alignment horizontal="right" vertical="center"/>
    </xf>
    <xf numFmtId="0" fontId="47" fillId="39" borderId="16" xfId="196" applyFill="1" applyBorder="1">
      <alignment vertical="center"/>
    </xf>
    <xf numFmtId="0" fontId="47" fillId="39" borderId="17" xfId="196" applyFill="1" applyBorder="1">
      <alignment vertical="center"/>
    </xf>
    <xf numFmtId="0" fontId="47" fillId="39" borderId="9" xfId="196" applyFill="1" applyBorder="1">
      <alignment vertical="center"/>
    </xf>
    <xf numFmtId="0" fontId="47" fillId="0" borderId="0" xfId="196">
      <alignment vertical="center"/>
    </xf>
    <xf numFmtId="0" fontId="114" fillId="39" borderId="20" xfId="196" applyFont="1" applyFill="1" applyBorder="1">
      <alignment vertical="center"/>
    </xf>
    <xf numFmtId="0" fontId="47" fillId="39" borderId="21" xfId="196" applyFill="1" applyBorder="1">
      <alignment vertical="center"/>
    </xf>
    <xf numFmtId="0" fontId="47" fillId="39" borderId="11" xfId="196" applyFill="1" applyBorder="1">
      <alignment vertical="center"/>
    </xf>
    <xf numFmtId="0" fontId="47" fillId="39" borderId="12" xfId="196" applyFill="1" applyBorder="1">
      <alignment vertical="center"/>
    </xf>
    <xf numFmtId="0" fontId="114" fillId="39" borderId="2" xfId="196" applyFont="1" applyFill="1" applyBorder="1">
      <alignment vertical="center"/>
    </xf>
    <xf numFmtId="0" fontId="47" fillId="39" borderId="2" xfId="196" applyFill="1" applyBorder="1">
      <alignment vertical="center"/>
    </xf>
    <xf numFmtId="0" fontId="47" fillId="39" borderId="13" xfId="196" applyFill="1" applyBorder="1">
      <alignment vertical="center"/>
    </xf>
    <xf numFmtId="0" fontId="47" fillId="40" borderId="12" xfId="196" applyFill="1" applyBorder="1" applyAlignment="1">
      <alignment vertical="top" wrapText="1"/>
    </xf>
    <xf numFmtId="49" fontId="47" fillId="39" borderId="2" xfId="196" applyNumberFormat="1" applyFill="1" applyBorder="1">
      <alignment vertical="center"/>
    </xf>
    <xf numFmtId="0" fontId="47" fillId="0" borderId="0" xfId="196" applyAlignment="1">
      <alignment vertical="top" wrapText="1"/>
    </xf>
    <xf numFmtId="0" fontId="47" fillId="0" borderId="0" xfId="196" applyAlignment="1">
      <alignment horizontal="center" vertical="top" wrapText="1"/>
    </xf>
    <xf numFmtId="0" fontId="114" fillId="39" borderId="17" xfId="196" applyFont="1" applyFill="1" applyBorder="1">
      <alignment vertical="center"/>
    </xf>
    <xf numFmtId="0" fontId="114" fillId="39" borderId="12" xfId="196" applyFont="1" applyFill="1" applyBorder="1">
      <alignment vertical="center"/>
    </xf>
    <xf numFmtId="0" fontId="47" fillId="40" borderId="12" xfId="196" applyFill="1" applyBorder="1" applyAlignment="1">
      <alignment horizontal="center" vertical="center" wrapText="1"/>
    </xf>
    <xf numFmtId="56" fontId="114" fillId="39" borderId="2" xfId="196" applyNumberFormat="1" applyFont="1" applyFill="1" applyBorder="1">
      <alignment vertical="center"/>
    </xf>
    <xf numFmtId="0" fontId="115" fillId="39" borderId="2" xfId="196" applyFont="1" applyFill="1" applyBorder="1">
      <alignment vertical="center"/>
    </xf>
    <xf numFmtId="9" fontId="47" fillId="40" borderId="12" xfId="196" applyNumberFormat="1" applyFill="1" applyBorder="1" applyAlignment="1">
      <alignment horizontal="center" vertical="center" wrapText="1"/>
    </xf>
    <xf numFmtId="9" fontId="47" fillId="40" borderId="13" xfId="196" applyNumberFormat="1" applyFill="1" applyBorder="1" applyAlignment="1">
      <alignment horizontal="center" vertical="top" wrapText="1"/>
    </xf>
    <xf numFmtId="0" fontId="114" fillId="0" borderId="0" xfId="196" applyFont="1">
      <alignment vertical="center"/>
    </xf>
    <xf numFmtId="0" fontId="47" fillId="0" borderId="0" xfId="196" applyAlignment="1">
      <alignment horizontal="center" vertical="center" wrapText="1"/>
    </xf>
    <xf numFmtId="0" fontId="116" fillId="39" borderId="12" xfId="196" applyFont="1" applyFill="1" applyBorder="1">
      <alignment vertical="center"/>
    </xf>
    <xf numFmtId="0" fontId="116" fillId="39" borderId="2" xfId="196" applyFont="1" applyFill="1" applyBorder="1">
      <alignment vertical="center"/>
    </xf>
    <xf numFmtId="0" fontId="117" fillId="39" borderId="2" xfId="196" applyFont="1" applyFill="1" applyBorder="1">
      <alignment vertical="center"/>
    </xf>
    <xf numFmtId="0" fontId="116" fillId="39" borderId="13" xfId="196" applyFont="1" applyFill="1" applyBorder="1">
      <alignment vertical="center"/>
    </xf>
    <xf numFmtId="0" fontId="116" fillId="40" borderId="13" xfId="196" applyFont="1" applyFill="1" applyBorder="1" applyAlignment="1">
      <alignment horizontal="center" vertical="top" wrapText="1"/>
    </xf>
    <xf numFmtId="0" fontId="47" fillId="39" borderId="0" xfId="196" applyFill="1">
      <alignment vertical="center"/>
    </xf>
    <xf numFmtId="0" fontId="47" fillId="40" borderId="0" xfId="196" applyFill="1" applyAlignment="1">
      <alignment horizontal="center" vertical="top" wrapText="1"/>
    </xf>
    <xf numFmtId="0" fontId="47" fillId="40" borderId="13" xfId="196" applyFill="1" applyBorder="1" applyAlignment="1">
      <alignment horizontal="center" vertical="center" wrapText="1"/>
    </xf>
    <xf numFmtId="0" fontId="118" fillId="39" borderId="2" xfId="196" applyFont="1" applyFill="1" applyBorder="1">
      <alignment vertical="center"/>
    </xf>
    <xf numFmtId="0" fontId="118" fillId="39" borderId="13" xfId="196" applyFont="1" applyFill="1" applyBorder="1">
      <alignment vertical="center"/>
    </xf>
    <xf numFmtId="0" fontId="118" fillId="40" borderId="12" xfId="196" applyFont="1" applyFill="1" applyBorder="1" applyAlignment="1">
      <alignment horizontal="center" vertical="top" wrapText="1"/>
    </xf>
    <xf numFmtId="0" fontId="118" fillId="40" borderId="13" xfId="196" applyFont="1" applyFill="1" applyBorder="1" applyAlignment="1">
      <alignment horizontal="center" vertical="top" wrapText="1"/>
    </xf>
    <xf numFmtId="0" fontId="118" fillId="39" borderId="17" xfId="196" applyFont="1" applyFill="1" applyBorder="1">
      <alignment vertical="center"/>
    </xf>
    <xf numFmtId="0" fontId="119" fillId="39" borderId="0" xfId="196" applyFont="1" applyFill="1">
      <alignment vertical="center"/>
    </xf>
    <xf numFmtId="0" fontId="118" fillId="39" borderId="0" xfId="196" applyFont="1" applyFill="1">
      <alignment vertical="center"/>
    </xf>
    <xf numFmtId="0" fontId="118" fillId="39" borderId="9" xfId="196" applyFont="1" applyFill="1" applyBorder="1">
      <alignment vertical="center"/>
    </xf>
    <xf numFmtId="0" fontId="118" fillId="40" borderId="16" xfId="196" applyFont="1" applyFill="1" applyBorder="1" applyAlignment="1">
      <alignment horizontal="center" vertical="top" wrapText="1"/>
    </xf>
    <xf numFmtId="0" fontId="118" fillId="40" borderId="9" xfId="196" applyFont="1" applyFill="1" applyBorder="1" applyAlignment="1">
      <alignment horizontal="center" vertical="top" wrapText="1"/>
    </xf>
    <xf numFmtId="0" fontId="120" fillId="39" borderId="0" xfId="196" applyFont="1" applyFill="1">
      <alignment vertical="center"/>
    </xf>
    <xf numFmtId="0" fontId="114" fillId="39" borderId="2" xfId="196" applyFont="1" applyFill="1" applyBorder="1" applyAlignment="1">
      <alignment horizontal="left" vertical="center"/>
    </xf>
    <xf numFmtId="9" fontId="47" fillId="40" borderId="12" xfId="196" applyNumberFormat="1" applyFill="1" applyBorder="1" applyAlignment="1">
      <alignment horizontal="center" vertical="top" wrapText="1"/>
    </xf>
    <xf numFmtId="49" fontId="47" fillId="39" borderId="17" xfId="196" applyNumberFormat="1" applyFill="1" applyBorder="1">
      <alignment vertical="center"/>
    </xf>
    <xf numFmtId="0" fontId="119" fillId="39" borderId="2" xfId="196" applyFont="1" applyFill="1" applyBorder="1">
      <alignment vertical="center"/>
    </xf>
    <xf numFmtId="49" fontId="118" fillId="39" borderId="2" xfId="196" applyNumberFormat="1" applyFont="1" applyFill="1" applyBorder="1">
      <alignment vertical="center"/>
    </xf>
    <xf numFmtId="204" fontId="47" fillId="40" borderId="12" xfId="196" applyNumberFormat="1" applyFill="1" applyBorder="1" applyAlignment="1">
      <alignment horizontal="center" vertical="center" wrapText="1"/>
    </xf>
    <xf numFmtId="0" fontId="101" fillId="39" borderId="0" xfId="196" applyFont="1" applyFill="1">
      <alignment vertical="center"/>
    </xf>
    <xf numFmtId="0" fontId="101" fillId="39" borderId="2" xfId="196" applyFont="1" applyFill="1" applyBorder="1">
      <alignment vertical="center"/>
    </xf>
    <xf numFmtId="0" fontId="100" fillId="39" borderId="2" xfId="196" applyFont="1" applyFill="1" applyBorder="1">
      <alignment vertical="center"/>
    </xf>
    <xf numFmtId="49" fontId="114" fillId="39" borderId="2" xfId="196" applyNumberFormat="1" applyFont="1" applyFill="1" applyBorder="1">
      <alignment vertical="center"/>
    </xf>
    <xf numFmtId="0" fontId="47" fillId="40" borderId="12" xfId="196" applyFill="1" applyBorder="1" applyAlignment="1">
      <alignment horizontal="left" vertical="center" wrapText="1"/>
    </xf>
    <xf numFmtId="0" fontId="38" fillId="39" borderId="0" xfId="196" applyFont="1" applyFill="1">
      <alignment vertical="center"/>
    </xf>
    <xf numFmtId="49" fontId="47" fillId="0" borderId="0" xfId="196" applyNumberFormat="1">
      <alignment vertical="center"/>
    </xf>
    <xf numFmtId="0" fontId="114" fillId="4" borderId="20" xfId="196" applyFont="1" applyFill="1" applyBorder="1">
      <alignment vertical="center"/>
    </xf>
    <xf numFmtId="0" fontId="114" fillId="4" borderId="21" xfId="196" applyFont="1" applyFill="1" applyBorder="1">
      <alignment vertical="center"/>
    </xf>
    <xf numFmtId="0" fontId="47" fillId="4" borderId="21" xfId="196" applyFill="1" applyBorder="1">
      <alignment vertical="center"/>
    </xf>
    <xf numFmtId="0" fontId="47" fillId="4" borderId="11" xfId="196" applyFill="1" applyBorder="1">
      <alignment vertical="center"/>
    </xf>
    <xf numFmtId="0" fontId="47" fillId="40" borderId="20" xfId="196" applyFill="1" applyBorder="1" applyAlignment="1">
      <alignment horizontal="center" vertical="top" wrapText="1"/>
    </xf>
    <xf numFmtId="0" fontId="47" fillId="40" borderId="11" xfId="196" applyFill="1" applyBorder="1" applyAlignment="1">
      <alignment horizontal="center" vertical="top" wrapText="1"/>
    </xf>
    <xf numFmtId="0" fontId="118" fillId="0" borderId="0" xfId="196" applyFont="1">
      <alignment vertical="center"/>
    </xf>
    <xf numFmtId="9" fontId="47" fillId="40" borderId="12" xfId="196" applyNumberFormat="1" applyFill="1" applyBorder="1" applyAlignment="1">
      <alignment horizontal="left" vertical="top" wrapText="1"/>
    </xf>
    <xf numFmtId="0" fontId="99" fillId="35" borderId="0" xfId="197" applyFont="1" applyFill="1">
      <alignment vertical="center"/>
    </xf>
    <xf numFmtId="0" fontId="101" fillId="35" borderId="0" xfId="197" applyFont="1" applyFill="1">
      <alignment vertical="center"/>
    </xf>
    <xf numFmtId="0" fontId="101" fillId="0" borderId="0" xfId="197" applyFont="1">
      <alignment vertical="center"/>
    </xf>
    <xf numFmtId="0" fontId="99" fillId="35" borderId="0" xfId="198" applyFont="1" applyFill="1" applyAlignment="1" applyProtection="1">
      <alignment vertical="center"/>
    </xf>
    <xf numFmtId="0" fontId="101" fillId="8" borderId="3" xfId="197" applyFont="1" applyFill="1" applyBorder="1" applyAlignment="1">
      <alignment horizontal="center" vertical="center" wrapText="1"/>
    </xf>
    <xf numFmtId="0" fontId="101" fillId="8" borderId="12" xfId="197" applyFont="1" applyFill="1" applyBorder="1" applyAlignment="1">
      <alignment horizontal="center" vertical="center" wrapText="1"/>
    </xf>
    <xf numFmtId="0" fontId="101" fillId="6" borderId="228" xfId="197" applyFont="1" applyFill="1" applyBorder="1" applyAlignment="1">
      <alignment horizontal="center" vertical="center" wrapText="1"/>
    </xf>
    <xf numFmtId="0" fontId="101" fillId="6" borderId="3" xfId="197" applyFont="1" applyFill="1" applyBorder="1" applyAlignment="1">
      <alignment horizontal="center" vertical="center" wrapText="1"/>
    </xf>
    <xf numFmtId="0" fontId="101" fillId="0" borderId="3" xfId="197" applyFont="1" applyBorder="1" applyAlignment="1">
      <alignment horizontal="center" vertical="center" wrapText="1"/>
    </xf>
    <xf numFmtId="0" fontId="101" fillId="0" borderId="3" xfId="197" applyFont="1" applyBorder="1" applyAlignment="1">
      <alignment horizontal="justify" vertical="center" wrapText="1"/>
    </xf>
    <xf numFmtId="0" fontId="101" fillId="0" borderId="239" xfId="197" applyFont="1" applyBorder="1" applyAlignment="1">
      <alignment horizontal="justify" vertical="center" wrapText="1"/>
    </xf>
    <xf numFmtId="0" fontId="101" fillId="5" borderId="13" xfId="197" applyFont="1" applyFill="1" applyBorder="1" applyAlignment="1">
      <alignment horizontal="center" vertical="center" wrapText="1"/>
    </xf>
    <xf numFmtId="0" fontId="101" fillId="5" borderId="3" xfId="197" applyFont="1" applyFill="1" applyBorder="1" applyAlignment="1">
      <alignment horizontal="justify" vertical="center" wrapText="1"/>
    </xf>
    <xf numFmtId="0" fontId="101" fillId="5" borderId="3" xfId="197" applyFont="1" applyFill="1" applyBorder="1" applyAlignment="1">
      <alignment horizontal="center" vertical="center" wrapText="1"/>
    </xf>
    <xf numFmtId="0" fontId="122" fillId="0" borderId="0" xfId="197" applyFont="1">
      <alignment vertical="center"/>
    </xf>
    <xf numFmtId="0" fontId="101" fillId="8" borderId="133" xfId="197" applyFont="1" applyFill="1" applyBorder="1" applyAlignment="1">
      <alignment horizontal="center" vertical="center" wrapText="1"/>
    </xf>
    <xf numFmtId="0" fontId="101" fillId="8" borderId="16" xfId="197" applyFont="1" applyFill="1" applyBorder="1" applyAlignment="1">
      <alignment horizontal="center" vertical="center" wrapText="1"/>
    </xf>
    <xf numFmtId="0" fontId="123" fillId="0" borderId="133" xfId="197" applyFont="1" applyBorder="1" applyAlignment="1">
      <alignment horizontal="justify" vertical="center" wrapText="1"/>
    </xf>
    <xf numFmtId="0" fontId="123" fillId="0" borderId="133" xfId="197" applyFont="1" applyBorder="1" applyAlignment="1">
      <alignment vertical="center" wrapText="1"/>
    </xf>
    <xf numFmtId="0" fontId="123" fillId="5" borderId="133" xfId="197" applyFont="1" applyFill="1" applyBorder="1" applyAlignment="1">
      <alignment horizontal="center" vertical="center" wrapText="1"/>
    </xf>
    <xf numFmtId="0" fontId="123" fillId="5" borderId="133" xfId="197" applyFont="1" applyFill="1" applyBorder="1" applyAlignment="1">
      <alignment horizontal="justify" vertical="center" wrapText="1"/>
    </xf>
    <xf numFmtId="0" fontId="123" fillId="5" borderId="133" xfId="197" applyFont="1" applyFill="1" applyBorder="1" applyAlignment="1">
      <alignment vertical="center" wrapText="1"/>
    </xf>
    <xf numFmtId="0" fontId="123" fillId="0" borderId="10" xfId="197" applyFont="1" applyBorder="1" applyAlignment="1">
      <alignment horizontal="justify" vertical="center" wrapText="1"/>
    </xf>
    <xf numFmtId="0" fontId="123" fillId="0" borderId="10" xfId="197" applyFont="1" applyBorder="1" applyAlignment="1">
      <alignment vertical="center" wrapText="1"/>
    </xf>
    <xf numFmtId="0" fontId="123" fillId="5" borderId="10" xfId="197" applyFont="1" applyFill="1" applyBorder="1" applyAlignment="1">
      <alignment horizontal="center" vertical="center" wrapText="1"/>
    </xf>
    <xf numFmtId="0" fontId="123" fillId="5" borderId="10" xfId="197" applyFont="1" applyFill="1" applyBorder="1" applyAlignment="1">
      <alignment horizontal="justify" vertical="center" wrapText="1"/>
    </xf>
    <xf numFmtId="0" fontId="123" fillId="5" borderId="10" xfId="197" applyFont="1" applyFill="1" applyBorder="1" applyAlignment="1">
      <alignment vertical="center" wrapText="1"/>
    </xf>
    <xf numFmtId="0" fontId="123" fillId="0" borderId="285" xfId="197" applyFont="1" applyBorder="1" applyAlignment="1">
      <alignment horizontal="justify" vertical="center" wrapText="1"/>
    </xf>
    <xf numFmtId="0" fontId="123" fillId="0" borderId="286" xfId="197" applyFont="1" applyBorder="1" applyAlignment="1">
      <alignment horizontal="justify" vertical="center" wrapText="1"/>
    </xf>
    <xf numFmtId="0" fontId="14" fillId="0" borderId="0" xfId="199" applyFont="1" applyAlignment="1">
      <alignment vertical="center" wrapText="1"/>
    </xf>
    <xf numFmtId="0" fontId="99" fillId="0" borderId="0" xfId="197" applyFont="1">
      <alignment vertical="center"/>
    </xf>
    <xf numFmtId="0" fontId="9" fillId="0" borderId="0" xfId="199"/>
    <xf numFmtId="0" fontId="124" fillId="0" borderId="0" xfId="187" applyFont="1" applyAlignment="1">
      <alignment vertical="center"/>
    </xf>
    <xf numFmtId="0" fontId="13" fillId="0" borderId="0" xfId="200">
      <alignment vertical="center"/>
    </xf>
    <xf numFmtId="0" fontId="99" fillId="0" borderId="0" xfId="198" applyFont="1" applyAlignment="1" applyProtection="1">
      <alignment vertical="center"/>
    </xf>
    <xf numFmtId="0" fontId="63" fillId="0" borderId="0" xfId="187" applyFont="1" applyAlignment="1">
      <alignment vertical="center"/>
    </xf>
    <xf numFmtId="0" fontId="63" fillId="0" borderId="0" xfId="187" applyFont="1" applyAlignment="1">
      <alignment vertical="center" wrapText="1"/>
    </xf>
    <xf numFmtId="184" fontId="63" fillId="0" borderId="0" xfId="187" applyNumberFormat="1" applyFont="1" applyAlignment="1">
      <alignment horizontal="center" vertical="center"/>
    </xf>
    <xf numFmtId="184" fontId="63" fillId="8" borderId="133" xfId="187" applyNumberFormat="1" applyFont="1" applyFill="1" applyBorder="1" applyAlignment="1">
      <alignment horizontal="center" vertical="center"/>
    </xf>
    <xf numFmtId="184" fontId="63" fillId="41" borderId="212" xfId="187" applyNumberFormat="1" applyFont="1" applyFill="1" applyBorder="1" applyAlignment="1">
      <alignment horizontal="center" vertical="center"/>
    </xf>
    <xf numFmtId="184" fontId="63" fillId="41" borderId="133" xfId="187" applyNumberFormat="1" applyFont="1" applyFill="1" applyBorder="1" applyAlignment="1">
      <alignment horizontal="center" vertical="center"/>
    </xf>
    <xf numFmtId="184" fontId="63" fillId="8" borderId="47" xfId="187" applyNumberFormat="1" applyFont="1" applyFill="1" applyBorder="1" applyAlignment="1">
      <alignment horizontal="center" vertical="center"/>
    </xf>
    <xf numFmtId="184" fontId="63" fillId="41" borderId="288" xfId="187" applyNumberFormat="1" applyFont="1" applyFill="1" applyBorder="1" applyAlignment="1">
      <alignment horizontal="center" vertical="center"/>
    </xf>
    <xf numFmtId="184" fontId="63" fillId="41" borderId="47" xfId="187" applyNumberFormat="1" applyFont="1" applyFill="1" applyBorder="1" applyAlignment="1">
      <alignment horizontal="center" vertical="center"/>
    </xf>
    <xf numFmtId="184" fontId="63" fillId="8" borderId="10" xfId="187" applyNumberFormat="1" applyFont="1" applyFill="1" applyBorder="1" applyAlignment="1">
      <alignment horizontal="center" vertical="center"/>
    </xf>
    <xf numFmtId="184" fontId="63" fillId="41" borderId="287" xfId="187" applyNumberFormat="1" applyFont="1" applyFill="1" applyBorder="1" applyAlignment="1">
      <alignment horizontal="center" vertical="center"/>
    </xf>
    <xf numFmtId="184" fontId="63" fillId="41" borderId="10" xfId="187" applyNumberFormat="1" applyFont="1" applyFill="1" applyBorder="1" applyAlignment="1">
      <alignment horizontal="center" vertical="center"/>
    </xf>
    <xf numFmtId="0" fontId="63" fillId="0" borderId="3" xfId="187" applyFont="1" applyBorder="1" applyAlignment="1">
      <alignment horizontal="center" vertical="center"/>
    </xf>
    <xf numFmtId="0" fontId="63" fillId="0" borderId="2" xfId="187" applyFont="1" applyBorder="1" applyAlignment="1">
      <alignment vertical="center"/>
    </xf>
    <xf numFmtId="184" fontId="63" fillId="0" borderId="3" xfId="187" applyNumberFormat="1" applyFont="1" applyBorder="1" applyAlignment="1">
      <alignment horizontal="center" vertical="center"/>
    </xf>
    <xf numFmtId="184" fontId="63" fillId="34" borderId="228" xfId="187" applyNumberFormat="1" applyFont="1" applyFill="1" applyBorder="1" applyAlignment="1">
      <alignment horizontal="center" vertical="center"/>
    </xf>
    <xf numFmtId="0" fontId="63" fillId="0" borderId="3" xfId="187" applyFont="1" applyBorder="1" applyAlignment="1">
      <alignment vertical="center"/>
    </xf>
    <xf numFmtId="0" fontId="125" fillId="0" borderId="0" xfId="187" applyFont="1" applyAlignment="1">
      <alignment vertical="top"/>
    </xf>
    <xf numFmtId="0" fontId="63" fillId="0" borderId="0" xfId="187" applyFont="1" applyAlignment="1">
      <alignment horizontal="right" vertical="top"/>
    </xf>
    <xf numFmtId="0" fontId="63" fillId="0" borderId="0" xfId="187" applyFont="1" applyAlignment="1">
      <alignment horizontal="left" vertical="top"/>
    </xf>
    <xf numFmtId="0" fontId="63" fillId="0" borderId="0" xfId="187" applyFont="1" applyAlignment="1">
      <alignment vertical="top"/>
    </xf>
    <xf numFmtId="184" fontId="63" fillId="0" borderId="0" xfId="187" applyNumberFormat="1" applyFont="1" applyAlignment="1">
      <alignment vertical="top"/>
    </xf>
    <xf numFmtId="0" fontId="93" fillId="35" borderId="0" xfId="197" applyFill="1">
      <alignment vertical="center"/>
    </xf>
    <xf numFmtId="0" fontId="93" fillId="0" borderId="0" xfId="197">
      <alignment vertical="center"/>
    </xf>
    <xf numFmtId="0" fontId="123" fillId="35" borderId="133" xfId="197" applyFont="1" applyFill="1" applyBorder="1" applyAlignment="1">
      <alignment horizontal="justify" vertical="center" wrapText="1"/>
    </xf>
    <xf numFmtId="0" fontId="123" fillId="34" borderId="133" xfId="197" applyFont="1" applyFill="1" applyBorder="1" applyAlignment="1">
      <alignment horizontal="justify" vertical="center" wrapText="1"/>
    </xf>
    <xf numFmtId="0" fontId="123" fillId="35" borderId="10" xfId="197" applyFont="1" applyFill="1" applyBorder="1" applyAlignment="1">
      <alignment horizontal="justify" vertical="center" wrapText="1"/>
    </xf>
    <xf numFmtId="0" fontId="123" fillId="34" borderId="10" xfId="197" applyFont="1" applyFill="1" applyBorder="1" applyAlignment="1">
      <alignment horizontal="justify" vertical="center" wrapText="1"/>
    </xf>
    <xf numFmtId="0" fontId="123" fillId="35" borderId="3" xfId="197" applyFont="1" applyFill="1" applyBorder="1" applyAlignment="1">
      <alignment horizontal="justify" vertical="center" wrapText="1"/>
    </xf>
    <xf numFmtId="0" fontId="123" fillId="34" borderId="3" xfId="197" applyFont="1" applyFill="1" applyBorder="1" applyAlignment="1">
      <alignment horizontal="justify" vertical="center" wrapText="1"/>
    </xf>
    <xf numFmtId="0" fontId="100" fillId="35" borderId="0" xfId="197" applyFont="1" applyFill="1">
      <alignment vertical="center"/>
    </xf>
    <xf numFmtId="0" fontId="120" fillId="8" borderId="3" xfId="197" applyFont="1" applyFill="1" applyBorder="1" applyAlignment="1">
      <alignment horizontal="center" vertical="center" wrapText="1"/>
    </xf>
    <xf numFmtId="0" fontId="120" fillId="8" borderId="2" xfId="197" applyFont="1" applyFill="1" applyBorder="1" applyAlignment="1">
      <alignment horizontal="center" vertical="center" wrapText="1"/>
    </xf>
    <xf numFmtId="0" fontId="120" fillId="8" borderId="12" xfId="197" applyFont="1" applyFill="1" applyBorder="1" applyAlignment="1">
      <alignment horizontal="center" vertical="center" wrapText="1"/>
    </xf>
    <xf numFmtId="0" fontId="120" fillId="6" borderId="228" xfId="197" applyFont="1" applyFill="1" applyBorder="1" applyAlignment="1">
      <alignment horizontal="center" vertical="center" wrapText="1"/>
    </xf>
    <xf numFmtId="0" fontId="120" fillId="6" borderId="2" xfId="197" applyFont="1" applyFill="1" applyBorder="1" applyAlignment="1">
      <alignment horizontal="center" vertical="center" wrapText="1"/>
    </xf>
    <xf numFmtId="0" fontId="118" fillId="6" borderId="133" xfId="197" applyFont="1" applyFill="1" applyBorder="1" applyAlignment="1">
      <alignment horizontal="center" vertical="center" wrapText="1"/>
    </xf>
    <xf numFmtId="0" fontId="123" fillId="0" borderId="0" xfId="197" applyFont="1" applyAlignment="1">
      <alignment vertical="center" wrapText="1"/>
    </xf>
    <xf numFmtId="0" fontId="101" fillId="5" borderId="133" xfId="197" applyFont="1" applyFill="1" applyBorder="1" applyAlignment="1">
      <alignment horizontal="justify" vertical="center" wrapText="1"/>
    </xf>
    <xf numFmtId="0" fontId="123" fillId="0" borderId="47" xfId="197" applyFont="1" applyBorder="1" applyAlignment="1">
      <alignment horizontal="justify" vertical="center" wrapText="1"/>
    </xf>
    <xf numFmtId="0" fontId="123" fillId="0" borderId="0" xfId="197" applyFont="1" applyAlignment="1">
      <alignment horizontal="left" vertical="center" wrapText="1"/>
    </xf>
    <xf numFmtId="0" fontId="101" fillId="5" borderId="10" xfId="197" applyFont="1" applyFill="1" applyBorder="1" applyAlignment="1">
      <alignment horizontal="justify" vertical="center" wrapText="1"/>
    </xf>
    <xf numFmtId="0" fontId="123" fillId="0" borderId="17" xfId="197" applyFont="1" applyBorder="1" applyAlignment="1">
      <alignment horizontal="left" vertical="center" wrapText="1"/>
    </xf>
    <xf numFmtId="0" fontId="101" fillId="5" borderId="47" xfId="197" applyFont="1" applyFill="1" applyBorder="1" applyAlignment="1">
      <alignment horizontal="justify" vertical="center" wrapText="1"/>
    </xf>
    <xf numFmtId="0" fontId="123" fillId="0" borderId="21" xfId="197" applyFont="1" applyBorder="1" applyAlignment="1">
      <alignment horizontal="left" vertical="center" wrapText="1"/>
    </xf>
    <xf numFmtId="0" fontId="123" fillId="0" borderId="47" xfId="197" applyFont="1" applyBorder="1" applyAlignment="1">
      <alignment vertical="center" wrapText="1"/>
    </xf>
    <xf numFmtId="0" fontId="101" fillId="8" borderId="2" xfId="197" applyFont="1" applyFill="1" applyBorder="1" applyAlignment="1">
      <alignment horizontal="center" vertical="center" wrapText="1"/>
    </xf>
    <xf numFmtId="0" fontId="101" fillId="8" borderId="13" xfId="197" applyFont="1" applyFill="1" applyBorder="1" applyAlignment="1">
      <alignment horizontal="center" vertical="center" wrapText="1"/>
    </xf>
    <xf numFmtId="0" fontId="101" fillId="6" borderId="212" xfId="197" applyFont="1" applyFill="1" applyBorder="1" applyAlignment="1">
      <alignment horizontal="center" vertical="center" wrapText="1"/>
    </xf>
    <xf numFmtId="0" fontId="101" fillId="6" borderId="133" xfId="197" applyFont="1" applyFill="1" applyBorder="1" applyAlignment="1">
      <alignment horizontal="center" vertical="center" wrapText="1"/>
    </xf>
    <xf numFmtId="0" fontId="101" fillId="6" borderId="9" xfId="197" applyFont="1" applyFill="1" applyBorder="1" applyAlignment="1">
      <alignment horizontal="center" vertical="center" wrapText="1"/>
    </xf>
    <xf numFmtId="0" fontId="34" fillId="0" borderId="0" xfId="43" applyFont="1" applyAlignment="1">
      <alignment horizontal="center" vertical="center"/>
    </xf>
    <xf numFmtId="49" fontId="34" fillId="0" borderId="0" xfId="43" applyNumberFormat="1" applyFont="1" applyAlignment="1">
      <alignment horizontal="center" vertical="center"/>
    </xf>
    <xf numFmtId="0" fontId="97" fillId="8" borderId="29" xfId="42" applyFont="1" applyFill="1" applyBorder="1" applyAlignment="1">
      <alignment horizontal="center" vertical="center"/>
    </xf>
    <xf numFmtId="0" fontId="36" fillId="7" borderId="0" xfId="0" applyFont="1" applyFill="1" applyAlignment="1">
      <alignment horizontal="center" vertical="center" wrapText="1"/>
    </xf>
    <xf numFmtId="0" fontId="47" fillId="40" borderId="12" xfId="196" applyFill="1" applyBorder="1" applyAlignment="1">
      <alignment horizontal="center" vertical="top" wrapText="1"/>
    </xf>
    <xf numFmtId="0" fontId="47" fillId="40" borderId="13" xfId="196" applyFill="1" applyBorder="1" applyAlignment="1">
      <alignment horizontal="center" vertical="top" wrapText="1"/>
    </xf>
    <xf numFmtId="0" fontId="123" fillId="0" borderId="133" xfId="197" applyFont="1" applyBorder="1" applyAlignment="1">
      <alignment horizontal="left" vertical="center" wrapText="1"/>
    </xf>
    <xf numFmtId="0" fontId="123" fillId="0" borderId="47" xfId="197" applyFont="1" applyBorder="1" applyAlignment="1">
      <alignment horizontal="left" vertical="center" wrapText="1"/>
    </xf>
    <xf numFmtId="0" fontId="123" fillId="0" borderId="10" xfId="197" applyFont="1" applyBorder="1" applyAlignment="1">
      <alignment horizontal="left" vertical="center" wrapText="1"/>
    </xf>
    <xf numFmtId="0" fontId="123" fillId="0" borderId="285" xfId="197" applyFont="1" applyBorder="1" applyAlignment="1">
      <alignment horizontal="left" vertical="center" wrapText="1"/>
    </xf>
    <xf numFmtId="0" fontId="123" fillId="0" borderId="286" xfId="197" applyFont="1" applyBorder="1" applyAlignment="1">
      <alignment horizontal="left" vertical="center" wrapText="1"/>
    </xf>
    <xf numFmtId="0" fontId="123" fillId="42" borderId="3" xfId="197" applyFont="1" applyFill="1" applyBorder="1" applyAlignment="1">
      <alignment horizontal="center" vertical="center" wrapText="1"/>
    </xf>
    <xf numFmtId="0" fontId="123" fillId="41" borderId="3" xfId="197" applyFont="1" applyFill="1" applyBorder="1" applyAlignment="1">
      <alignment horizontal="center" vertical="center" wrapText="1"/>
    </xf>
    <xf numFmtId="0" fontId="123" fillId="42" borderId="3" xfId="197" applyFont="1" applyFill="1" applyBorder="1" applyAlignment="1">
      <alignment horizontal="justify" vertical="top" wrapText="1"/>
    </xf>
    <xf numFmtId="0" fontId="123" fillId="41" borderId="3" xfId="197" applyFont="1" applyFill="1" applyBorder="1" applyAlignment="1">
      <alignment horizontal="justify" vertical="center" wrapText="1"/>
    </xf>
    <xf numFmtId="0" fontId="123" fillId="42" borderId="3" xfId="197" applyFont="1" applyFill="1" applyBorder="1" applyAlignment="1">
      <alignment horizontal="justify" vertical="center" wrapText="1"/>
    </xf>
    <xf numFmtId="0" fontId="126" fillId="0" borderId="285" xfId="197" applyFont="1" applyBorder="1" applyAlignment="1">
      <alignment horizontal="center" vertical="center" wrapText="1"/>
    </xf>
    <xf numFmtId="0" fontId="126" fillId="0" borderId="286" xfId="197" applyFont="1" applyBorder="1" applyAlignment="1">
      <alignment horizontal="center" vertical="center" wrapText="1"/>
    </xf>
    <xf numFmtId="0" fontId="126" fillId="0" borderId="133" xfId="197" applyFont="1" applyBorder="1" applyAlignment="1">
      <alignment horizontal="center" vertical="center" wrapText="1"/>
    </xf>
    <xf numFmtId="0" fontId="126" fillId="0" borderId="10" xfId="197" applyFont="1" applyBorder="1" applyAlignment="1">
      <alignment horizontal="center" vertical="center" wrapText="1"/>
    </xf>
    <xf numFmtId="0" fontId="38" fillId="8" borderId="2" xfId="193" applyFont="1" applyFill="1" applyBorder="1" applyAlignment="1">
      <alignment horizontal="center" vertical="center"/>
    </xf>
    <xf numFmtId="0" fontId="38" fillId="8" borderId="16" xfId="193" applyFont="1" applyFill="1" applyBorder="1" applyAlignment="1">
      <alignment horizontal="center" vertical="center" wrapText="1"/>
    </xf>
    <xf numFmtId="0" fontId="38" fillId="8" borderId="17" xfId="193" applyFont="1" applyFill="1" applyBorder="1" applyAlignment="1">
      <alignment horizontal="center" vertical="center" wrapText="1"/>
    </xf>
    <xf numFmtId="0" fontId="38" fillId="8" borderId="9" xfId="193" applyFont="1" applyFill="1" applyBorder="1" applyAlignment="1">
      <alignment horizontal="center" vertical="center" wrapText="1"/>
    </xf>
    <xf numFmtId="0" fontId="42" fillId="7" borderId="0" xfId="0" applyFont="1" applyFill="1" applyAlignment="1">
      <alignment horizontal="center" vertical="center"/>
    </xf>
    <xf numFmtId="0" fontId="30" fillId="7" borderId="2" xfId="0" applyFont="1" applyFill="1" applyBorder="1" applyAlignment="1">
      <alignment vertical="center"/>
    </xf>
    <xf numFmtId="3" fontId="42" fillId="7" borderId="0" xfId="31" applyNumberFormat="1" applyFont="1" applyFill="1" applyAlignment="1">
      <alignment horizontal="center" vertical="center"/>
    </xf>
    <xf numFmtId="0" fontId="30" fillId="0" borderId="3" xfId="0" applyFont="1" applyBorder="1" applyAlignment="1">
      <alignment horizontal="center" vertical="center"/>
    </xf>
    <xf numFmtId="0" fontId="30" fillId="0" borderId="158" xfId="0" applyFont="1" applyBorder="1" applyAlignment="1">
      <alignment horizontal="center" vertical="center" wrapText="1"/>
    </xf>
    <xf numFmtId="0" fontId="30" fillId="35" borderId="133" xfId="183" applyFont="1" applyFill="1" applyBorder="1" applyAlignment="1">
      <alignment horizontal="center" vertical="center"/>
    </xf>
    <xf numFmtId="3" fontId="38" fillId="7" borderId="70" xfId="31" applyNumberFormat="1" applyFont="1" applyFill="1" applyBorder="1" applyAlignment="1">
      <alignment vertical="center"/>
    </xf>
    <xf numFmtId="3" fontId="38" fillId="7" borderId="14" xfId="31" applyNumberFormat="1" applyFont="1" applyFill="1" applyBorder="1" applyAlignment="1">
      <alignment vertical="center"/>
    </xf>
    <xf numFmtId="3" fontId="38" fillId="7" borderId="110" xfId="31" applyNumberFormat="1" applyFont="1" applyFill="1" applyBorder="1" applyAlignment="1">
      <alignment vertical="center"/>
    </xf>
    <xf numFmtId="3" fontId="39" fillId="7" borderId="0" xfId="31" applyNumberFormat="1" applyFont="1" applyFill="1" applyAlignment="1">
      <alignment vertical="center"/>
    </xf>
    <xf numFmtId="3" fontId="38" fillId="7" borderId="6" xfId="31" applyNumberFormat="1" applyFont="1" applyFill="1" applyBorder="1" applyAlignment="1">
      <alignment vertical="center"/>
    </xf>
    <xf numFmtId="0" fontId="30" fillId="34" borderId="124" xfId="0" applyFont="1" applyFill="1" applyBorder="1"/>
    <xf numFmtId="0" fontId="38" fillId="35" borderId="0" xfId="0" applyFont="1" applyFill="1" applyAlignment="1">
      <alignment vertical="top"/>
    </xf>
    <xf numFmtId="0" fontId="30" fillId="34" borderId="123" xfId="0" applyFont="1" applyFill="1" applyBorder="1"/>
    <xf numFmtId="0" fontId="30" fillId="34" borderId="117" xfId="0" applyFont="1" applyFill="1" applyBorder="1"/>
    <xf numFmtId="0" fontId="30" fillId="35" borderId="0" xfId="0" applyFont="1" applyFill="1" applyAlignment="1">
      <alignment vertical="top"/>
    </xf>
    <xf numFmtId="0" fontId="39" fillId="35" borderId="0" xfId="0" applyFont="1" applyFill="1" applyAlignment="1">
      <alignment vertical="top"/>
    </xf>
    <xf numFmtId="0" fontId="38" fillId="7" borderId="0" xfId="0" applyFont="1" applyFill="1" applyAlignment="1">
      <alignment vertical="top"/>
    </xf>
    <xf numFmtId="0" fontId="38" fillId="0" borderId="0" xfId="0" applyFont="1" applyAlignment="1">
      <alignment vertical="top"/>
    </xf>
    <xf numFmtId="0" fontId="37" fillId="8" borderId="87" xfId="0" applyFont="1" applyFill="1" applyBorder="1" applyAlignment="1">
      <alignment horizontal="center" vertical="center"/>
    </xf>
    <xf numFmtId="0" fontId="30" fillId="8" borderId="134" xfId="0" applyFont="1" applyFill="1" applyBorder="1" applyAlignment="1">
      <alignment horizontal="center" vertical="center"/>
    </xf>
    <xf numFmtId="0" fontId="30" fillId="8" borderId="59" xfId="0" applyFont="1" applyFill="1" applyBorder="1" applyAlignment="1">
      <alignment horizontal="center" vertical="center"/>
    </xf>
    <xf numFmtId="0" fontId="48" fillId="7" borderId="0" xfId="0" applyFont="1" applyFill="1" applyAlignment="1">
      <alignment horizontal="center" vertical="center"/>
    </xf>
    <xf numFmtId="0" fontId="30" fillId="7" borderId="59" xfId="0" applyFont="1" applyFill="1" applyBorder="1" applyAlignment="1">
      <alignment horizontal="left" vertical="center"/>
    </xf>
    <xf numFmtId="0" fontId="38" fillId="35" borderId="0" xfId="0" applyFont="1" applyFill="1" applyAlignment="1">
      <alignment horizontal="left" vertical="center"/>
    </xf>
    <xf numFmtId="0" fontId="37" fillId="8" borderId="3" xfId="0" applyFont="1" applyFill="1" applyBorder="1" applyAlignment="1">
      <alignment horizontal="center" vertical="center" wrapText="1"/>
    </xf>
    <xf numFmtId="0" fontId="38" fillId="35" borderId="0" xfId="0" applyFont="1" applyFill="1"/>
    <xf numFmtId="0" fontId="37" fillId="8" borderId="133" xfId="0" applyFont="1" applyFill="1" applyBorder="1" applyAlignment="1">
      <alignment horizontal="center" vertical="center" wrapText="1"/>
    </xf>
    <xf numFmtId="0" fontId="37" fillId="8" borderId="10" xfId="0" applyFont="1" applyFill="1" applyBorder="1" applyAlignment="1">
      <alignment horizontal="center" vertical="center" wrapText="1"/>
    </xf>
    <xf numFmtId="0" fontId="30" fillId="7" borderId="13" xfId="0" applyFont="1" applyFill="1" applyBorder="1" applyAlignment="1">
      <alignment horizontal="center" vertical="center"/>
    </xf>
    <xf numFmtId="0" fontId="38" fillId="36" borderId="3" xfId="195" applyFill="1" applyBorder="1" applyAlignment="1">
      <alignment vertical="center"/>
    </xf>
    <xf numFmtId="0" fontId="38" fillId="36" borderId="133" xfId="195" applyFill="1" applyBorder="1" applyAlignment="1">
      <alignment horizontal="center" vertical="center"/>
    </xf>
    <xf numFmtId="0" fontId="38" fillId="36" borderId="3" xfId="195" applyFill="1" applyBorder="1" applyAlignment="1">
      <alignment horizontal="center" vertical="center"/>
    </xf>
    <xf numFmtId="0" fontId="38" fillId="0" borderId="243" xfId="195" applyBorder="1" applyAlignment="1">
      <alignment horizontal="left" vertical="center"/>
    </xf>
    <xf numFmtId="0" fontId="38" fillId="0" borderId="227" xfId="195" applyBorder="1" applyAlignment="1">
      <alignment horizontal="left" vertical="center"/>
    </xf>
    <xf numFmtId="0" fontId="38" fillId="0" borderId="241" xfId="195" applyBorder="1" applyAlignment="1">
      <alignment horizontal="left" vertical="center"/>
    </xf>
    <xf numFmtId="0" fontId="38" fillId="0" borderId="240" xfId="195" applyBorder="1" applyAlignment="1">
      <alignment horizontal="left" vertical="center"/>
    </xf>
    <xf numFmtId="0" fontId="38" fillId="0" borderId="240" xfId="195" applyBorder="1" applyAlignment="1">
      <alignment horizontal="center" vertical="center"/>
    </xf>
    <xf numFmtId="0" fontId="38" fillId="0" borderId="244" xfId="195" applyBorder="1" applyAlignment="1">
      <alignment horizontal="left" vertical="center"/>
    </xf>
    <xf numFmtId="0" fontId="38" fillId="0" borderId="242" xfId="195" applyBorder="1" applyAlignment="1">
      <alignment horizontal="left" vertical="center"/>
    </xf>
    <xf numFmtId="0" fontId="38" fillId="0" borderId="243" xfId="195" applyBorder="1" applyAlignment="1">
      <alignment horizontal="center" vertical="center"/>
    </xf>
    <xf numFmtId="0" fontId="127" fillId="0" borderId="240" xfId="195" applyFont="1" applyBorder="1" applyAlignment="1">
      <alignment horizontal="left" vertical="center"/>
    </xf>
    <xf numFmtId="0" fontId="127" fillId="0" borderId="227" xfId="195" applyFont="1" applyBorder="1" applyAlignment="1">
      <alignment horizontal="left" vertical="center"/>
    </xf>
    <xf numFmtId="0" fontId="38" fillId="35" borderId="3" xfId="195" applyFill="1" applyBorder="1" applyAlignment="1">
      <alignment horizontal="left" vertical="center"/>
    </xf>
    <xf numFmtId="0" fontId="38" fillId="36" borderId="16" xfId="195" applyFill="1" applyBorder="1" applyAlignment="1">
      <alignment horizontal="left" vertical="center"/>
    </xf>
    <xf numFmtId="0" fontId="38" fillId="36" borderId="17" xfId="195" applyFill="1" applyBorder="1" applyAlignment="1">
      <alignment horizontal="left" vertical="center"/>
    </xf>
    <xf numFmtId="0" fontId="38" fillId="36" borderId="234" xfId="195" applyFill="1" applyBorder="1" applyAlignment="1">
      <alignment horizontal="left" vertical="center"/>
    </xf>
    <xf numFmtId="0" fontId="38" fillId="37" borderId="243" xfId="195" applyFill="1" applyBorder="1" applyAlignment="1">
      <alignment horizontal="left" vertical="center"/>
    </xf>
    <xf numFmtId="0" fontId="38" fillId="37" borderId="227" xfId="195" applyFill="1" applyBorder="1" applyAlignment="1">
      <alignment horizontal="left" vertical="center"/>
    </xf>
    <xf numFmtId="0" fontId="38" fillId="37" borderId="241" xfId="195" applyFill="1" applyBorder="1" applyAlignment="1">
      <alignment horizontal="left" vertical="center"/>
    </xf>
    <xf numFmtId="0" fontId="38" fillId="37" borderId="240" xfId="195" applyFill="1" applyBorder="1" applyAlignment="1">
      <alignment horizontal="left" vertical="center"/>
    </xf>
    <xf numFmtId="0" fontId="38" fillId="37" borderId="240" xfId="195" applyFill="1" applyBorder="1" applyAlignment="1">
      <alignment horizontal="center" vertical="center"/>
    </xf>
    <xf numFmtId="0" fontId="38" fillId="35" borderId="243" xfId="195" applyFill="1" applyBorder="1" applyAlignment="1">
      <alignment horizontal="left" vertical="center"/>
    </xf>
    <xf numFmtId="0" fontId="38" fillId="35" borderId="227" xfId="195" applyFill="1" applyBorder="1" applyAlignment="1">
      <alignment horizontal="left" vertical="center"/>
    </xf>
    <xf numFmtId="0" fontId="38" fillId="35" borderId="241" xfId="195" applyFill="1" applyBorder="1" applyAlignment="1">
      <alignment horizontal="left" vertical="center"/>
    </xf>
    <xf numFmtId="0" fontId="38" fillId="35" borderId="240" xfId="195" applyFill="1" applyBorder="1" applyAlignment="1">
      <alignment horizontal="left" vertical="center"/>
    </xf>
    <xf numFmtId="0" fontId="38" fillId="35" borderId="240" xfId="195" applyFill="1" applyBorder="1" applyAlignment="1">
      <alignment horizontal="center" vertical="center"/>
    </xf>
    <xf numFmtId="0" fontId="38" fillId="35" borderId="244" xfId="195" applyFill="1" applyBorder="1" applyAlignment="1">
      <alignment horizontal="left" vertical="center"/>
    </xf>
    <xf numFmtId="0" fontId="100" fillId="36" borderId="16" xfId="195" applyFont="1" applyFill="1" applyBorder="1" applyAlignment="1">
      <alignment horizontal="left" vertical="center"/>
    </xf>
    <xf numFmtId="0" fontId="100" fillId="36" borderId="234" xfId="195" applyFont="1" applyFill="1" applyBorder="1" applyAlignment="1">
      <alignment horizontal="left" vertical="center"/>
    </xf>
    <xf numFmtId="0" fontId="38" fillId="38" borderId="248" xfId="195" applyFill="1" applyBorder="1" applyAlignment="1">
      <alignment horizontal="left" vertical="center"/>
    </xf>
    <xf numFmtId="0" fontId="38" fillId="38" borderId="93" xfId="195" applyFill="1" applyBorder="1" applyAlignment="1">
      <alignment horizontal="left" vertical="center"/>
    </xf>
    <xf numFmtId="0" fontId="38" fillId="38" borderId="246" xfId="195" applyFill="1" applyBorder="1" applyAlignment="1">
      <alignment horizontal="left" vertical="center"/>
    </xf>
    <xf numFmtId="0" fontId="38" fillId="38" borderId="245" xfId="195" applyFill="1" applyBorder="1" applyAlignment="1">
      <alignment horizontal="left" vertical="center"/>
    </xf>
    <xf numFmtId="0" fontId="38" fillId="0" borderId="245" xfId="195" applyBorder="1" applyAlignment="1">
      <alignment horizontal="left" vertical="center"/>
    </xf>
    <xf numFmtId="0" fontId="38" fillId="0" borderId="93" xfId="195" applyBorder="1" applyAlignment="1">
      <alignment horizontal="left" vertical="center"/>
    </xf>
    <xf numFmtId="0" fontId="38" fillId="0" borderId="246" xfId="195" applyBorder="1" applyAlignment="1">
      <alignment horizontal="left" vertical="center"/>
    </xf>
    <xf numFmtId="0" fontId="38" fillId="0" borderId="245" xfId="195" applyBorder="1" applyAlignment="1">
      <alignment horizontal="center" vertical="center"/>
    </xf>
    <xf numFmtId="0" fontId="38" fillId="0" borderId="249" xfId="195" applyBorder="1" applyAlignment="1">
      <alignment horizontal="left" vertical="center"/>
    </xf>
    <xf numFmtId="0" fontId="38" fillId="0" borderId="247" xfId="195" applyBorder="1" applyAlignment="1">
      <alignment horizontal="left" vertical="center"/>
    </xf>
    <xf numFmtId="0" fontId="38" fillId="35" borderId="248" xfId="195" applyFill="1" applyBorder="1" applyAlignment="1">
      <alignment horizontal="left" vertical="center"/>
    </xf>
    <xf numFmtId="0" fontId="38" fillId="35" borderId="93" xfId="195" applyFill="1" applyBorder="1" applyAlignment="1">
      <alignment horizontal="left" vertical="center"/>
    </xf>
    <xf numFmtId="0" fontId="38" fillId="35" borderId="246" xfId="195" applyFill="1" applyBorder="1" applyAlignment="1">
      <alignment horizontal="left" vertical="center"/>
    </xf>
    <xf numFmtId="0" fontId="38" fillId="35" borderId="245" xfId="195" applyFill="1" applyBorder="1" applyAlignment="1">
      <alignment horizontal="left" vertical="center"/>
    </xf>
    <xf numFmtId="0" fontId="38" fillId="35" borderId="245" xfId="195" applyFill="1" applyBorder="1" applyAlignment="1">
      <alignment horizontal="center" vertical="center"/>
    </xf>
    <xf numFmtId="0" fontId="38" fillId="35" borderId="249" xfId="195" applyFill="1" applyBorder="1" applyAlignment="1">
      <alignment horizontal="left" vertical="center"/>
    </xf>
    <xf numFmtId="0" fontId="38" fillId="0" borderId="248" xfId="195" applyBorder="1" applyAlignment="1">
      <alignment horizontal="center" vertical="center"/>
    </xf>
    <xf numFmtId="0" fontId="127" fillId="0" borderId="245" xfId="195" applyFont="1" applyBorder="1" applyAlignment="1">
      <alignment horizontal="left" vertical="center"/>
    </xf>
    <xf numFmtId="0" fontId="127" fillId="0" borderId="93" xfId="195" applyFont="1" applyBorder="1" applyAlignment="1">
      <alignment horizontal="left" vertical="center"/>
    </xf>
    <xf numFmtId="0" fontId="100" fillId="36" borderId="140" xfId="195" applyFont="1" applyFill="1" applyBorder="1" applyAlignment="1">
      <alignment horizontal="left" vertical="center"/>
    </xf>
    <xf numFmtId="0" fontId="100" fillId="36" borderId="250" xfId="195" applyFont="1" applyFill="1" applyBorder="1" applyAlignment="1">
      <alignment horizontal="left" vertical="center"/>
    </xf>
    <xf numFmtId="0" fontId="38" fillId="0" borderId="252" xfId="195" applyBorder="1" applyAlignment="1">
      <alignment horizontal="left" vertical="center"/>
    </xf>
    <xf numFmtId="0" fontId="38" fillId="0" borderId="33" xfId="195" applyBorder="1" applyAlignment="1">
      <alignment horizontal="left" vertical="center"/>
    </xf>
    <xf numFmtId="0" fontId="38" fillId="0" borderId="26" xfId="195" applyBorder="1" applyAlignment="1">
      <alignment horizontal="left" vertical="center"/>
    </xf>
    <xf numFmtId="0" fontId="38" fillId="0" borderId="32" xfId="195" applyBorder="1" applyAlignment="1">
      <alignment horizontal="left" vertical="center"/>
    </xf>
    <xf numFmtId="0" fontId="38" fillId="38" borderId="32" xfId="195" applyFill="1" applyBorder="1" applyAlignment="1">
      <alignment horizontal="left" vertical="center"/>
    </xf>
    <xf numFmtId="0" fontId="38" fillId="38" borderId="33" xfId="195" applyFill="1" applyBorder="1" applyAlignment="1">
      <alignment horizontal="left" vertical="center"/>
    </xf>
    <xf numFmtId="0" fontId="38" fillId="38" borderId="26" xfId="195" applyFill="1" applyBorder="1" applyAlignment="1">
      <alignment horizontal="left" vertical="center"/>
    </xf>
    <xf numFmtId="0" fontId="38" fillId="0" borderId="32" xfId="195" applyBorder="1" applyAlignment="1">
      <alignment horizontal="center" vertical="center"/>
    </xf>
    <xf numFmtId="0" fontId="38" fillId="0" borderId="253" xfId="195" applyBorder="1" applyAlignment="1">
      <alignment horizontal="left" vertical="center"/>
    </xf>
    <xf numFmtId="0" fontId="38" fillId="0" borderId="251" xfId="195" applyBorder="1" applyAlignment="1">
      <alignment horizontal="left" vertical="center"/>
    </xf>
    <xf numFmtId="0" fontId="38" fillId="35" borderId="252" xfId="195" applyFill="1" applyBorder="1" applyAlignment="1">
      <alignment horizontal="left" vertical="center"/>
    </xf>
    <xf numFmtId="0" fontId="38" fillId="35" borderId="33" xfId="195" applyFill="1" applyBorder="1" applyAlignment="1">
      <alignment horizontal="left" vertical="center"/>
    </xf>
    <xf numFmtId="0" fontId="38" fillId="35" borderId="26" xfId="195" applyFill="1" applyBorder="1" applyAlignment="1">
      <alignment horizontal="left" vertical="center"/>
    </xf>
    <xf numFmtId="0" fontId="38" fillId="35" borderId="32" xfId="195" applyFill="1" applyBorder="1" applyAlignment="1">
      <alignment horizontal="left" vertical="center"/>
    </xf>
    <xf numFmtId="0" fontId="38" fillId="35" borderId="32" xfId="195" applyFill="1" applyBorder="1" applyAlignment="1">
      <alignment horizontal="center" vertical="center"/>
    </xf>
    <xf numFmtId="0" fontId="38" fillId="35" borderId="253" xfId="195" applyFill="1" applyBorder="1" applyAlignment="1">
      <alignment horizontal="left" vertical="center"/>
    </xf>
    <xf numFmtId="0" fontId="38" fillId="0" borderId="252" xfId="195" applyBorder="1" applyAlignment="1">
      <alignment horizontal="center" vertical="center"/>
    </xf>
    <xf numFmtId="0" fontId="127" fillId="0" borderId="32" xfId="195" applyFont="1" applyBorder="1" applyAlignment="1">
      <alignment horizontal="left" vertical="center"/>
    </xf>
    <xf numFmtId="0" fontId="127" fillId="0" borderId="33" xfId="195" applyFont="1" applyBorder="1" applyAlignment="1">
      <alignment horizontal="left" vertical="center"/>
    </xf>
    <xf numFmtId="0" fontId="100" fillId="36" borderId="20" xfId="195" applyFont="1" applyFill="1" applyBorder="1" applyAlignment="1">
      <alignment horizontal="left" vertical="center"/>
    </xf>
    <xf numFmtId="0" fontId="38" fillId="0" borderId="256" xfId="195" applyBorder="1" applyAlignment="1">
      <alignment horizontal="left" vertical="center"/>
    </xf>
    <xf numFmtId="0" fontId="38" fillId="0" borderId="94" xfId="195" applyBorder="1" applyAlignment="1">
      <alignment horizontal="left" vertical="center"/>
    </xf>
    <xf numFmtId="0" fontId="38" fillId="0" borderId="254" xfId="195" applyBorder="1" applyAlignment="1">
      <alignment horizontal="left" vertical="center"/>
    </xf>
    <xf numFmtId="0" fontId="38" fillId="0" borderId="222" xfId="195" applyBorder="1" applyAlignment="1">
      <alignment horizontal="left" vertical="center"/>
    </xf>
    <xf numFmtId="0" fontId="38" fillId="38" borderId="222" xfId="195" applyFill="1" applyBorder="1" applyAlignment="1">
      <alignment horizontal="left" vertical="center"/>
    </xf>
    <xf numFmtId="0" fontId="38" fillId="38" borderId="94" xfId="195" applyFill="1" applyBorder="1" applyAlignment="1">
      <alignment horizontal="left" vertical="center"/>
    </xf>
    <xf numFmtId="0" fontId="38" fillId="38" borderId="254" xfId="195" applyFill="1" applyBorder="1" applyAlignment="1">
      <alignment horizontal="left" vertical="center"/>
    </xf>
    <xf numFmtId="0" fontId="38" fillId="0" borderId="222" xfId="195" applyBorder="1" applyAlignment="1">
      <alignment horizontal="center" vertical="center"/>
    </xf>
    <xf numFmtId="0" fontId="38" fillId="0" borderId="257" xfId="195" applyBorder="1" applyAlignment="1">
      <alignment horizontal="left" vertical="center"/>
    </xf>
    <xf numFmtId="0" fontId="38" fillId="0" borderId="255" xfId="195" applyBorder="1" applyAlignment="1">
      <alignment horizontal="left" vertical="center"/>
    </xf>
    <xf numFmtId="0" fontId="38" fillId="35" borderId="94" xfId="195" applyFill="1" applyBorder="1" applyAlignment="1">
      <alignment horizontal="left" vertical="center"/>
    </xf>
    <xf numFmtId="0" fontId="38" fillId="35" borderId="254" xfId="195" applyFill="1" applyBorder="1" applyAlignment="1">
      <alignment horizontal="left" vertical="center"/>
    </xf>
    <xf numFmtId="0" fontId="38" fillId="35" borderId="222" xfId="195" applyFill="1" applyBorder="1" applyAlignment="1">
      <alignment horizontal="left" vertical="center"/>
    </xf>
    <xf numFmtId="0" fontId="38" fillId="35" borderId="222" xfId="195" applyFill="1" applyBorder="1" applyAlignment="1">
      <alignment horizontal="center" vertical="center"/>
    </xf>
    <xf numFmtId="0" fontId="38" fillId="35" borderId="257" xfId="195" applyFill="1" applyBorder="1" applyAlignment="1">
      <alignment horizontal="left" vertical="center"/>
    </xf>
    <xf numFmtId="0" fontId="38" fillId="0" borderId="256" xfId="195" applyBorder="1" applyAlignment="1">
      <alignment horizontal="center" vertical="center"/>
    </xf>
    <xf numFmtId="0" fontId="127" fillId="0" borderId="222" xfId="195" applyFont="1" applyBorder="1" applyAlignment="1">
      <alignment horizontal="left" vertical="center"/>
    </xf>
    <xf numFmtId="0" fontId="127" fillId="0" borderId="94" xfId="195" applyFont="1" applyBorder="1" applyAlignment="1">
      <alignment horizontal="left" vertical="center"/>
    </xf>
    <xf numFmtId="0" fontId="100" fillId="36" borderId="23" xfId="195" applyFont="1" applyFill="1" applyBorder="1" applyAlignment="1">
      <alignment horizontal="left" vertical="center"/>
    </xf>
    <xf numFmtId="0" fontId="38" fillId="0" borderId="261" xfId="195" applyBorder="1" applyAlignment="1">
      <alignment horizontal="left" vertical="center"/>
    </xf>
    <xf numFmtId="0" fontId="38" fillId="0" borderId="72" xfId="195" applyBorder="1" applyAlignment="1">
      <alignment horizontal="left" vertical="center"/>
    </xf>
    <xf numFmtId="0" fontId="38" fillId="0" borderId="81" xfId="195" applyBorder="1" applyAlignment="1">
      <alignment horizontal="left" vertical="center"/>
    </xf>
    <xf numFmtId="0" fontId="38" fillId="0" borderId="80" xfId="195" applyBorder="1" applyAlignment="1">
      <alignment horizontal="left" vertical="center"/>
    </xf>
    <xf numFmtId="0" fontId="38" fillId="0" borderId="80" xfId="195" applyBorder="1" applyAlignment="1">
      <alignment horizontal="center" vertical="center"/>
    </xf>
    <xf numFmtId="0" fontId="38" fillId="0" borderId="262" xfId="195" applyBorder="1" applyAlignment="1">
      <alignment horizontal="left" vertical="center"/>
    </xf>
    <xf numFmtId="0" fontId="38" fillId="0" borderId="260" xfId="195" applyBorder="1" applyAlignment="1">
      <alignment horizontal="left" vertical="center"/>
    </xf>
    <xf numFmtId="0" fontId="38" fillId="35" borderId="72" xfId="195" applyFill="1" applyBorder="1" applyAlignment="1">
      <alignment horizontal="left" vertical="center"/>
    </xf>
    <xf numFmtId="0" fontId="38" fillId="35" borderId="81" xfId="195" applyFill="1" applyBorder="1" applyAlignment="1">
      <alignment horizontal="left" vertical="center"/>
    </xf>
    <xf numFmtId="0" fontId="38" fillId="35" borderId="80" xfId="195" applyFill="1" applyBorder="1" applyAlignment="1">
      <alignment horizontal="left" vertical="center"/>
    </xf>
    <xf numFmtId="0" fontId="38" fillId="35" borderId="80" xfId="195" applyFill="1" applyBorder="1" applyAlignment="1">
      <alignment horizontal="center" vertical="center"/>
    </xf>
    <xf numFmtId="0" fontId="38" fillId="35" borderId="262" xfId="195" applyFill="1" applyBorder="1" applyAlignment="1">
      <alignment horizontal="left" vertical="center"/>
    </xf>
    <xf numFmtId="0" fontId="38" fillId="0" borderId="261" xfId="195" applyBorder="1" applyAlignment="1">
      <alignment horizontal="center" vertical="center"/>
    </xf>
    <xf numFmtId="0" fontId="127" fillId="0" borderId="80" xfId="195" applyFont="1" applyBorder="1" applyAlignment="1">
      <alignment horizontal="left" vertical="center"/>
    </xf>
    <xf numFmtId="0" fontId="127" fillId="0" borderId="72" xfId="195" applyFont="1" applyBorder="1" applyAlignment="1">
      <alignment horizontal="left" vertical="center"/>
    </xf>
    <xf numFmtId="0" fontId="100" fillId="36" borderId="25" xfId="195" applyFont="1" applyFill="1" applyBorder="1" applyAlignment="1">
      <alignment horizontal="left" vertical="center"/>
    </xf>
    <xf numFmtId="0" fontId="100" fillId="36" borderId="263" xfId="195" applyFont="1" applyFill="1" applyBorder="1" applyAlignment="1">
      <alignment horizontal="left" vertical="center"/>
    </xf>
    <xf numFmtId="0" fontId="38" fillId="0" borderId="273" xfId="195" applyBorder="1" applyAlignment="1">
      <alignment horizontal="left" vertical="center"/>
    </xf>
    <xf numFmtId="0" fontId="38" fillId="0" borderId="270" xfId="195" applyBorder="1" applyAlignment="1">
      <alignment horizontal="left" vertical="center"/>
    </xf>
    <xf numFmtId="0" fontId="38" fillId="0" borderId="271" xfId="195" applyBorder="1" applyAlignment="1">
      <alignment horizontal="left" vertical="center"/>
    </xf>
    <xf numFmtId="0" fontId="38" fillId="0" borderId="216" xfId="195" applyBorder="1" applyAlignment="1">
      <alignment horizontal="left" vertical="center"/>
    </xf>
    <xf numFmtId="0" fontId="38" fillId="0" borderId="216" xfId="195" applyBorder="1" applyAlignment="1">
      <alignment horizontal="center" vertical="center"/>
    </xf>
    <xf numFmtId="0" fontId="38" fillId="0" borderId="274" xfId="195" applyBorder="1" applyAlignment="1">
      <alignment horizontal="left" vertical="center"/>
    </xf>
    <xf numFmtId="0" fontId="38" fillId="0" borderId="272" xfId="195" applyBorder="1" applyAlignment="1">
      <alignment horizontal="left" vertical="center"/>
    </xf>
    <xf numFmtId="0" fontId="38" fillId="35" borderId="270" xfId="195" applyFill="1" applyBorder="1" applyAlignment="1">
      <alignment horizontal="left" vertical="center"/>
    </xf>
    <xf numFmtId="0" fontId="38" fillId="35" borderId="271" xfId="195" applyFill="1" applyBorder="1" applyAlignment="1">
      <alignment horizontal="left" vertical="center"/>
    </xf>
    <xf numFmtId="0" fontId="38" fillId="35" borderId="216" xfId="195" applyFill="1" applyBorder="1" applyAlignment="1">
      <alignment horizontal="left" vertical="center"/>
    </xf>
    <xf numFmtId="0" fontId="38" fillId="35" borderId="216" xfId="195" applyFill="1" applyBorder="1" applyAlignment="1">
      <alignment horizontal="center" vertical="center"/>
    </xf>
    <xf numFmtId="0" fontId="38" fillId="35" borderId="274" xfId="195" applyFill="1" applyBorder="1" applyAlignment="1">
      <alignment horizontal="left" vertical="center"/>
    </xf>
    <xf numFmtId="0" fontId="38" fillId="0" borderId="273" xfId="195" applyBorder="1" applyAlignment="1">
      <alignment horizontal="center" vertical="center"/>
    </xf>
    <xf numFmtId="0" fontId="127" fillId="0" borderId="216" xfId="195" applyFont="1" applyBorder="1" applyAlignment="1">
      <alignment horizontal="left" vertical="center"/>
    </xf>
    <xf numFmtId="0" fontId="127" fillId="0" borderId="270" xfId="195" applyFont="1" applyBorder="1" applyAlignment="1">
      <alignment horizontal="left" vertical="center"/>
    </xf>
    <xf numFmtId="0" fontId="38" fillId="36" borderId="10" xfId="195" applyFill="1" applyBorder="1" applyAlignment="1">
      <alignment horizontal="left" vertical="center"/>
    </xf>
    <xf numFmtId="0" fontId="38" fillId="36" borderId="22" xfId="195" applyFill="1" applyBorder="1" applyAlignment="1">
      <alignment horizontal="left" vertical="center"/>
    </xf>
    <xf numFmtId="0" fontId="38" fillId="36" borderId="259" xfId="195" applyFill="1" applyBorder="1" applyAlignment="1">
      <alignment horizontal="left" vertical="center"/>
    </xf>
    <xf numFmtId="0" fontId="38" fillId="36" borderId="235" xfId="195" applyFill="1" applyBorder="1" applyAlignment="1">
      <alignment horizontal="left" vertical="center"/>
    </xf>
    <xf numFmtId="0" fontId="38" fillId="0" borderId="248" xfId="195" applyBorder="1" applyAlignment="1">
      <alignment horizontal="left" vertical="center"/>
    </xf>
    <xf numFmtId="0" fontId="38" fillId="36" borderId="47" xfId="195" applyFill="1" applyBorder="1" applyAlignment="1">
      <alignment horizontal="left" vertical="center"/>
    </xf>
    <xf numFmtId="0" fontId="38" fillId="36" borderId="23" xfId="195" applyFill="1" applyBorder="1" applyAlignment="1">
      <alignment horizontal="left" vertical="center"/>
    </xf>
    <xf numFmtId="0" fontId="38" fillId="36" borderId="258" xfId="195" applyFill="1" applyBorder="1" applyAlignment="1">
      <alignment horizontal="left" vertical="center"/>
    </xf>
    <xf numFmtId="0" fontId="38" fillId="36" borderId="25" xfId="195" applyFill="1" applyBorder="1" applyAlignment="1">
      <alignment horizontal="left" vertical="center"/>
    </xf>
    <xf numFmtId="0" fontId="38" fillId="36" borderId="263" xfId="195" applyFill="1" applyBorder="1" applyAlignment="1">
      <alignment horizontal="left" vertical="center"/>
    </xf>
    <xf numFmtId="0" fontId="38" fillId="0" borderId="265" xfId="195" applyBorder="1" applyAlignment="1">
      <alignment horizontal="left" vertical="center"/>
    </xf>
    <xf numFmtId="0" fontId="38" fillId="0" borderId="31" xfId="195" applyBorder="1" applyAlignment="1">
      <alignment horizontal="left" vertical="center"/>
    </xf>
    <xf numFmtId="0" fontId="38" fillId="0" borderId="24" xfId="195" applyBorder="1" applyAlignment="1">
      <alignment horizontal="left" vertical="center"/>
    </xf>
    <xf numFmtId="0" fontId="38" fillId="0" borderId="30" xfId="195" applyBorder="1" applyAlignment="1">
      <alignment horizontal="left" vertical="center"/>
    </xf>
    <xf numFmtId="0" fontId="38" fillId="0" borderId="30" xfId="195" applyBorder="1" applyAlignment="1">
      <alignment horizontal="center" vertical="center"/>
    </xf>
    <xf numFmtId="0" fontId="38" fillId="0" borderId="266" xfId="195" applyBorder="1" applyAlignment="1">
      <alignment horizontal="left" vertical="center"/>
    </xf>
    <xf numFmtId="0" fontId="38" fillId="0" borderId="264" xfId="195" applyBorder="1" applyAlignment="1">
      <alignment horizontal="left" vertical="center"/>
    </xf>
    <xf numFmtId="0" fontId="38" fillId="0" borderId="265" xfId="195" applyBorder="1" applyAlignment="1">
      <alignment horizontal="center" vertical="center"/>
    </xf>
    <xf numFmtId="0" fontId="127" fillId="0" borderId="30" xfId="195" applyFont="1" applyBorder="1" applyAlignment="1">
      <alignment horizontal="left" vertical="center"/>
    </xf>
    <xf numFmtId="0" fontId="127" fillId="0" borderId="31" xfId="195" applyFont="1" applyBorder="1" applyAlignment="1">
      <alignment horizontal="left" vertical="center"/>
    </xf>
    <xf numFmtId="0" fontId="38" fillId="35" borderId="24" xfId="195" applyFill="1" applyBorder="1" applyAlignment="1">
      <alignment horizontal="left" vertical="center"/>
    </xf>
    <xf numFmtId="0" fontId="38" fillId="36" borderId="140" xfId="195" applyFill="1" applyBorder="1" applyAlignment="1">
      <alignment horizontal="left" vertical="center"/>
    </xf>
    <xf numFmtId="0" fontId="38" fillId="36" borderId="250" xfId="195" applyFill="1" applyBorder="1" applyAlignment="1">
      <alignment horizontal="left" vertical="center"/>
    </xf>
    <xf numFmtId="0" fontId="38" fillId="36" borderId="18" xfId="195" applyFill="1" applyBorder="1" applyAlignment="1">
      <alignment horizontal="left" vertical="center"/>
    </xf>
    <xf numFmtId="0" fontId="38" fillId="0" borderId="268" xfId="195" applyBorder="1" applyAlignment="1">
      <alignment horizontal="left" vertical="center"/>
    </xf>
    <xf numFmtId="0" fontId="38" fillId="0" borderId="29" xfId="195" applyBorder="1" applyAlignment="1">
      <alignment horizontal="left" vertical="center"/>
    </xf>
    <xf numFmtId="0" fontId="38" fillId="0" borderId="27" xfId="195" applyBorder="1" applyAlignment="1">
      <alignment horizontal="left" vertical="center"/>
    </xf>
    <xf numFmtId="0" fontId="38" fillId="0" borderId="79" xfId="195" applyBorder="1" applyAlignment="1">
      <alignment horizontal="left" vertical="center"/>
    </xf>
    <xf numFmtId="0" fontId="38" fillId="0" borderId="79" xfId="195" applyBorder="1" applyAlignment="1">
      <alignment horizontal="center" vertical="center"/>
    </xf>
    <xf numFmtId="0" fontId="38" fillId="0" borderId="269" xfId="195" applyBorder="1" applyAlignment="1">
      <alignment horizontal="left" vertical="center"/>
    </xf>
    <xf numFmtId="0" fontId="38" fillId="0" borderId="267" xfId="195" applyBorder="1" applyAlignment="1">
      <alignment horizontal="left" vertical="center"/>
    </xf>
    <xf numFmtId="0" fontId="38" fillId="0" borderId="268" xfId="195" applyBorder="1" applyAlignment="1">
      <alignment horizontal="center" vertical="center"/>
    </xf>
    <xf numFmtId="0" fontId="127" fillId="0" borderId="79" xfId="195" applyFont="1" applyBorder="1" applyAlignment="1">
      <alignment horizontal="left" vertical="center"/>
    </xf>
    <xf numFmtId="0" fontId="127" fillId="0" borderId="29" xfId="195" applyFont="1" applyBorder="1" applyAlignment="1">
      <alignment horizontal="left" vertical="center"/>
    </xf>
    <xf numFmtId="0" fontId="38" fillId="35" borderId="27" xfId="195" applyFill="1" applyBorder="1" applyAlignment="1">
      <alignment horizontal="left" vertical="center"/>
    </xf>
    <xf numFmtId="0" fontId="38" fillId="36" borderId="236" xfId="195" applyFill="1" applyBorder="1" applyAlignment="1">
      <alignment horizontal="left" vertical="center"/>
    </xf>
    <xf numFmtId="0" fontId="38" fillId="36" borderId="12" xfId="195" applyFill="1" applyBorder="1" applyAlignment="1">
      <alignment horizontal="left" vertical="center"/>
    </xf>
    <xf numFmtId="3" fontId="63" fillId="7" borderId="0" xfId="31" applyNumberFormat="1" applyFont="1" applyFill="1" applyBorder="1" applyAlignment="1">
      <alignment horizontal="left" vertical="center"/>
    </xf>
    <xf numFmtId="0" fontId="116" fillId="40" borderId="12" xfId="196" applyFont="1" applyFill="1" applyBorder="1" applyAlignment="1">
      <alignment horizontal="center" vertical="top" wrapText="1"/>
    </xf>
    <xf numFmtId="0" fontId="116" fillId="40" borderId="12" xfId="196" applyFont="1" applyFill="1" applyBorder="1" applyAlignment="1">
      <alignment horizontal="center" vertical="center" wrapText="1"/>
    </xf>
    <xf numFmtId="0" fontId="128" fillId="39" borderId="2" xfId="196" applyFont="1" applyFill="1" applyBorder="1">
      <alignment vertical="center"/>
    </xf>
    <xf numFmtId="0" fontId="117" fillId="39" borderId="13" xfId="196" applyFont="1" applyFill="1" applyBorder="1">
      <alignment vertical="center"/>
    </xf>
    <xf numFmtId="0" fontId="117" fillId="40" borderId="12" xfId="196" applyFont="1" applyFill="1" applyBorder="1" applyAlignment="1">
      <alignment horizontal="center" vertical="top" wrapText="1"/>
    </xf>
    <xf numFmtId="0" fontId="126" fillId="0" borderId="133" xfId="197" applyFont="1" applyBorder="1" applyAlignment="1">
      <alignment horizontal="center" vertical="center" wrapText="1"/>
    </xf>
    <xf numFmtId="0" fontId="126" fillId="0" borderId="10" xfId="197" applyFont="1" applyBorder="1" applyAlignment="1">
      <alignment horizontal="center" vertical="center" wrapText="1"/>
    </xf>
    <xf numFmtId="0" fontId="126" fillId="0" borderId="133" xfId="197" applyFont="1" applyBorder="1" applyAlignment="1">
      <alignment horizontal="left" vertical="center" wrapText="1"/>
    </xf>
    <xf numFmtId="0" fontId="126" fillId="0" borderId="10" xfId="197" applyFont="1" applyBorder="1" applyAlignment="1">
      <alignment horizontal="left" vertical="center" wrapText="1"/>
    </xf>
    <xf numFmtId="0" fontId="126" fillId="0" borderId="285" xfId="197" applyFont="1" applyBorder="1" applyAlignment="1">
      <alignment horizontal="center" vertical="center" wrapText="1"/>
    </xf>
    <xf numFmtId="0" fontId="126" fillId="0" borderId="286" xfId="197" applyFont="1" applyBorder="1" applyAlignment="1">
      <alignment horizontal="center" vertical="center" wrapText="1"/>
    </xf>
    <xf numFmtId="0" fontId="123" fillId="0" borderId="133" xfId="197" applyFont="1" applyBorder="1" applyAlignment="1">
      <alignment horizontal="center" vertical="center" wrapText="1"/>
    </xf>
    <xf numFmtId="0" fontId="123" fillId="0" borderId="10" xfId="197" applyFont="1" applyBorder="1" applyAlignment="1">
      <alignment horizontal="center" vertical="center" wrapText="1"/>
    </xf>
    <xf numFmtId="0" fontId="123" fillId="0" borderId="133" xfId="197" applyFont="1" applyBorder="1" applyAlignment="1">
      <alignment horizontal="left" vertical="center" wrapText="1"/>
    </xf>
    <xf numFmtId="0" fontId="123" fillId="0" borderId="10" xfId="197" applyFont="1" applyBorder="1" applyAlignment="1">
      <alignment horizontal="left" vertical="center" wrapText="1"/>
    </xf>
    <xf numFmtId="0" fontId="123" fillId="0" borderId="285" xfId="197" applyFont="1" applyBorder="1" applyAlignment="1">
      <alignment horizontal="center" vertical="center" wrapText="1"/>
    </xf>
    <xf numFmtId="0" fontId="123" fillId="0" borderId="286" xfId="197" applyFont="1" applyBorder="1" applyAlignment="1">
      <alignment horizontal="center" vertical="center" wrapText="1"/>
    </xf>
    <xf numFmtId="0" fontId="123" fillId="0" borderId="9" xfId="197" applyFont="1" applyBorder="1" applyAlignment="1">
      <alignment horizontal="center" vertical="center" wrapText="1"/>
    </xf>
    <xf numFmtId="0" fontId="123" fillId="0" borderId="11" xfId="197" applyFont="1" applyBorder="1" applyAlignment="1">
      <alignment horizontal="center" vertical="center" wrapText="1"/>
    </xf>
    <xf numFmtId="0" fontId="34" fillId="0" borderId="0" xfId="43" applyFont="1" applyAlignment="1">
      <alignment horizontal="center" vertical="center"/>
    </xf>
    <xf numFmtId="0" fontId="32" fillId="0" borderId="0" xfId="43" applyFont="1" applyAlignment="1">
      <alignment horizontal="center" vertical="center" wrapText="1"/>
    </xf>
    <xf numFmtId="0" fontId="32" fillId="0" borderId="0" xfId="43" applyFont="1" applyAlignment="1">
      <alignment horizontal="center" vertical="center"/>
    </xf>
    <xf numFmtId="49" fontId="34" fillId="0" borderId="0" xfId="43" applyNumberFormat="1" applyFont="1" applyAlignment="1">
      <alignment horizontal="center" vertical="center"/>
    </xf>
    <xf numFmtId="0" fontId="32" fillId="0" borderId="0" xfId="43" applyFont="1" applyAlignment="1">
      <alignment horizontal="center" vertical="top"/>
    </xf>
    <xf numFmtId="0" fontId="104" fillId="35" borderId="0" xfId="42" applyFont="1" applyFill="1" applyAlignment="1">
      <alignment horizontal="center" vertical="center"/>
    </xf>
    <xf numFmtId="0" fontId="105" fillId="35" borderId="0" xfId="42" applyFont="1" applyFill="1" applyAlignment="1">
      <alignment horizontal="center" vertical="center"/>
    </xf>
    <xf numFmtId="0" fontId="97" fillId="8" borderId="23" xfId="42" applyFont="1" applyFill="1" applyBorder="1" applyAlignment="1">
      <alignment horizontal="center" vertical="center"/>
    </xf>
    <xf numFmtId="0" fontId="97" fillId="8" borderId="22" xfId="42" applyFont="1" applyFill="1" applyBorder="1" applyAlignment="1">
      <alignment horizontal="center" vertical="center"/>
    </xf>
    <xf numFmtId="0" fontId="97" fillId="8" borderId="80" xfId="42" applyFont="1" applyFill="1" applyBorder="1" applyAlignment="1">
      <alignment horizontal="center" vertical="center"/>
    </xf>
    <xf numFmtId="0" fontId="97" fillId="8" borderId="79" xfId="42" applyFont="1" applyFill="1" applyBorder="1" applyAlignment="1">
      <alignment horizontal="center" vertical="center"/>
    </xf>
    <xf numFmtId="0" fontId="97" fillId="8" borderId="72" xfId="42" applyFont="1" applyFill="1" applyBorder="1" applyAlignment="1">
      <alignment horizontal="center" vertical="center"/>
    </xf>
    <xf numFmtId="0" fontId="97" fillId="8" borderId="29" xfId="42" applyFont="1" applyFill="1" applyBorder="1" applyAlignment="1">
      <alignment horizontal="center" vertical="center"/>
    </xf>
    <xf numFmtId="0" fontId="97" fillId="8" borderId="93" xfId="42" applyFont="1" applyFill="1" applyBorder="1" applyAlignment="1">
      <alignment horizontal="center" vertical="center"/>
    </xf>
    <xf numFmtId="0" fontId="97" fillId="8" borderId="94" xfId="42" applyFont="1" applyFill="1" applyBorder="1" applyAlignment="1">
      <alignment horizontal="center" vertical="center"/>
    </xf>
    <xf numFmtId="0" fontId="97" fillId="8" borderId="81" xfId="42" applyFont="1" applyFill="1" applyBorder="1" applyAlignment="1">
      <alignment horizontal="center" vertical="center"/>
    </xf>
    <xf numFmtId="0" fontId="102" fillId="7" borderId="0" xfId="0" applyFont="1" applyFill="1" applyAlignment="1">
      <alignment horizontal="left" vertical="center"/>
    </xf>
    <xf numFmtId="0" fontId="102" fillId="0" borderId="0" xfId="0" applyFont="1" applyAlignment="1">
      <alignment horizontal="left" vertical="center"/>
    </xf>
    <xf numFmtId="0" fontId="36" fillId="7" borderId="0" xfId="0" applyFont="1" applyFill="1" applyAlignment="1">
      <alignment horizontal="center" vertical="center" wrapText="1"/>
    </xf>
    <xf numFmtId="0" fontId="37" fillId="0" borderId="0" xfId="0" applyFont="1" applyAlignment="1">
      <alignment horizontal="center" vertical="center" wrapText="1"/>
    </xf>
    <xf numFmtId="0" fontId="12" fillId="7" borderId="0" xfId="0" applyFont="1" applyFill="1" applyAlignment="1">
      <alignment horizontal="left" vertical="center" wrapText="1"/>
    </xf>
    <xf numFmtId="0" fontId="12" fillId="7" borderId="0" xfId="0" applyFont="1" applyFill="1" applyAlignment="1">
      <alignment vertical="center" wrapText="1"/>
    </xf>
    <xf numFmtId="0" fontId="12" fillId="0" borderId="0" xfId="0" applyFont="1" applyAlignment="1">
      <alignment vertical="center"/>
    </xf>
    <xf numFmtId="49" fontId="37" fillId="0" borderId="6" xfId="0" applyNumberFormat="1" applyFont="1" applyBorder="1" applyAlignment="1">
      <alignment horizontal="center" vertical="center"/>
    </xf>
    <xf numFmtId="49" fontId="37" fillId="0" borderId="7" xfId="0" applyNumberFormat="1" applyFont="1" applyBorder="1" applyAlignment="1">
      <alignment horizontal="center" vertical="center"/>
    </xf>
    <xf numFmtId="49" fontId="37" fillId="0" borderId="78" xfId="0" applyNumberFormat="1" applyFont="1" applyBorder="1" applyAlignment="1">
      <alignment horizontal="center" vertical="center"/>
    </xf>
    <xf numFmtId="49" fontId="37" fillId="0" borderId="14" xfId="0" applyNumberFormat="1" applyFont="1" applyBorder="1" applyAlignment="1">
      <alignment horizontal="center" vertical="center"/>
    </xf>
    <xf numFmtId="49" fontId="37" fillId="0" borderId="15" xfId="0" applyNumberFormat="1" applyFont="1" applyBorder="1" applyAlignment="1">
      <alignment horizontal="center" vertical="center"/>
    </xf>
    <xf numFmtId="49" fontId="37" fillId="0" borderId="61" xfId="0" applyNumberFormat="1" applyFont="1" applyBorder="1" applyAlignment="1">
      <alignment horizontal="center" vertical="center"/>
    </xf>
    <xf numFmtId="49" fontId="30" fillId="0" borderId="76" xfId="0" applyNumberFormat="1" applyFont="1" applyBorder="1" applyAlignment="1">
      <alignment horizontal="center" vertical="center"/>
    </xf>
    <xf numFmtId="0" fontId="30" fillId="0" borderId="53" xfId="0" applyFont="1" applyBorder="1"/>
    <xf numFmtId="0" fontId="38" fillId="7" borderId="6" xfId="0" applyFont="1" applyFill="1" applyBorder="1" applyAlignment="1">
      <alignment horizontal="left" vertical="center" wrapText="1"/>
    </xf>
    <xf numFmtId="0" fontId="30" fillId="0" borderId="28" xfId="0" applyFont="1" applyBorder="1" applyAlignment="1">
      <alignment horizontal="left" vertical="center" wrapText="1"/>
    </xf>
    <xf numFmtId="49" fontId="30" fillId="0" borderId="65" xfId="0" applyNumberFormat="1" applyFont="1" applyBorder="1" applyAlignment="1">
      <alignment horizontal="center" vertical="center"/>
    </xf>
    <xf numFmtId="0" fontId="30" fillId="0" borderId="66" xfId="0" applyFont="1" applyBorder="1"/>
    <xf numFmtId="0" fontId="38" fillId="7" borderId="70" xfId="0" applyFont="1" applyFill="1" applyBorder="1" applyAlignment="1">
      <alignment horizontal="left" vertical="center" wrapText="1"/>
    </xf>
    <xf numFmtId="0" fontId="30" fillId="0" borderId="66" xfId="0" applyFont="1" applyBorder="1" applyAlignment="1">
      <alignment horizontal="left" vertical="center" wrapText="1"/>
    </xf>
    <xf numFmtId="49" fontId="39" fillId="7" borderId="0" xfId="0" applyNumberFormat="1" applyFont="1" applyFill="1" applyAlignment="1">
      <alignment horizontal="left" vertical="top" wrapText="1"/>
    </xf>
    <xf numFmtId="0" fontId="30" fillId="0" borderId="0" xfId="0" applyFont="1" applyAlignment="1">
      <alignment vertical="top" wrapText="1"/>
    </xf>
    <xf numFmtId="0" fontId="38" fillId="7" borderId="14" xfId="0" applyFont="1" applyFill="1" applyBorder="1" applyAlignment="1">
      <alignment horizontal="left" vertical="center" wrapText="1"/>
    </xf>
    <xf numFmtId="0" fontId="30" fillId="0" borderId="59" xfId="0" applyFont="1" applyBorder="1" applyAlignment="1">
      <alignment horizontal="left" vertical="center" wrapText="1"/>
    </xf>
    <xf numFmtId="49" fontId="37" fillId="0" borderId="8" xfId="0" applyNumberFormat="1" applyFont="1" applyBorder="1" applyAlignment="1">
      <alignment horizontal="center" vertical="center"/>
    </xf>
    <xf numFmtId="49" fontId="37" fillId="0" borderId="0" xfId="0" applyNumberFormat="1" applyFont="1" applyAlignment="1">
      <alignment horizontal="center" vertical="center"/>
    </xf>
    <xf numFmtId="49" fontId="37" fillId="0" borderId="19" xfId="0" applyNumberFormat="1" applyFont="1" applyBorder="1" applyAlignment="1">
      <alignment horizontal="center" vertical="center"/>
    </xf>
    <xf numFmtId="49" fontId="30" fillId="0" borderId="20" xfId="0" applyNumberFormat="1" applyFont="1" applyBorder="1" applyAlignment="1">
      <alignment horizontal="center" vertical="center"/>
    </xf>
    <xf numFmtId="0" fontId="30" fillId="0" borderId="63" xfId="0" applyFont="1" applyBorder="1"/>
    <xf numFmtId="0" fontId="38" fillId="7" borderId="67" xfId="0" applyFont="1" applyFill="1" applyBorder="1" applyAlignment="1">
      <alignment horizontal="left" vertical="center" wrapText="1"/>
    </xf>
    <xf numFmtId="0" fontId="30" fillId="0" borderId="63" xfId="0" applyFont="1" applyBorder="1" applyAlignment="1">
      <alignment horizontal="left" vertical="center" wrapText="1"/>
    </xf>
    <xf numFmtId="49" fontId="30" fillId="0" borderId="12" xfId="0" applyNumberFormat="1" applyFont="1" applyBorder="1" applyAlignment="1">
      <alignment horizontal="center" vertical="center"/>
    </xf>
    <xf numFmtId="0" fontId="30" fillId="0" borderId="56" xfId="0" applyFont="1" applyBorder="1"/>
    <xf numFmtId="0" fontId="38" fillId="7" borderId="8" xfId="0" applyFont="1" applyFill="1" applyBorder="1" applyAlignment="1">
      <alignment horizontal="left" vertical="center" wrapText="1"/>
    </xf>
    <xf numFmtId="0" fontId="30" fillId="0" borderId="46" xfId="0" applyFont="1" applyBorder="1" applyAlignment="1">
      <alignment horizontal="left" vertical="center" wrapText="1"/>
    </xf>
    <xf numFmtId="0" fontId="38" fillId="7" borderId="68" xfId="0" applyFont="1" applyFill="1" applyBorder="1" applyAlignment="1">
      <alignment horizontal="left" vertical="center" wrapText="1"/>
    </xf>
    <xf numFmtId="0" fontId="30" fillId="0" borderId="56" xfId="0" applyFont="1" applyBorder="1" applyAlignment="1">
      <alignment horizontal="left" vertical="center" wrapText="1"/>
    </xf>
    <xf numFmtId="0" fontId="47" fillId="40" borderId="12" xfId="196" applyFill="1" applyBorder="1" applyAlignment="1">
      <alignment horizontal="center" vertical="top" wrapText="1"/>
    </xf>
    <xf numFmtId="0" fontId="47" fillId="40" borderId="13" xfId="196" applyFill="1" applyBorder="1" applyAlignment="1">
      <alignment horizontal="center" vertical="top" wrapText="1"/>
    </xf>
    <xf numFmtId="0" fontId="47" fillId="39" borderId="16" xfId="196" applyFill="1" applyBorder="1" applyAlignment="1">
      <alignment horizontal="center" vertical="top" wrapText="1"/>
    </xf>
    <xf numFmtId="0" fontId="47" fillId="39" borderId="9" xfId="196" applyFill="1" applyBorder="1" applyAlignment="1">
      <alignment horizontal="center" vertical="top" wrapText="1"/>
    </xf>
    <xf numFmtId="0" fontId="47" fillId="39" borderId="18" xfId="196" applyFill="1" applyBorder="1" applyAlignment="1">
      <alignment horizontal="center" vertical="top" wrapText="1"/>
    </xf>
    <xf numFmtId="0" fontId="47" fillId="39" borderId="0" xfId="196" applyFill="1" applyAlignment="1">
      <alignment horizontal="center" vertical="top" wrapText="1"/>
    </xf>
    <xf numFmtId="0" fontId="47" fillId="39" borderId="19" xfId="196" applyFill="1" applyBorder="1" applyAlignment="1">
      <alignment horizontal="center" vertical="top" wrapText="1"/>
    </xf>
    <xf numFmtId="0" fontId="47" fillId="39" borderId="20" xfId="196" applyFill="1" applyBorder="1" applyAlignment="1">
      <alignment horizontal="center" vertical="center"/>
    </xf>
    <xf numFmtId="0" fontId="47" fillId="39" borderId="21" xfId="196" applyFill="1" applyBorder="1" applyAlignment="1">
      <alignment horizontal="center" vertical="center"/>
    </xf>
    <xf numFmtId="0" fontId="47" fillId="39" borderId="11" xfId="196" applyFill="1" applyBorder="1" applyAlignment="1">
      <alignment horizontal="center" vertical="center"/>
    </xf>
    <xf numFmtId="0" fontId="47" fillId="39" borderId="20" xfId="196" applyFill="1" applyBorder="1" applyAlignment="1">
      <alignment horizontal="center" vertical="top" wrapText="1"/>
    </xf>
    <xf numFmtId="0" fontId="47" fillId="39" borderId="11" xfId="196" applyFill="1" applyBorder="1" applyAlignment="1">
      <alignment horizontal="center" vertical="top" wrapText="1"/>
    </xf>
    <xf numFmtId="0" fontId="122" fillId="35" borderId="17" xfId="197" applyFont="1" applyFill="1" applyBorder="1">
      <alignment vertical="center"/>
    </xf>
    <xf numFmtId="0" fontId="123" fillId="0" borderId="212" xfId="197" applyFont="1" applyBorder="1" applyAlignment="1">
      <alignment horizontal="left" vertical="center" wrapText="1"/>
    </xf>
    <xf numFmtId="0" fontId="123" fillId="0" borderId="287" xfId="197" applyFont="1" applyBorder="1" applyAlignment="1">
      <alignment horizontal="left" vertical="center" wrapText="1"/>
    </xf>
    <xf numFmtId="0" fontId="123" fillId="0" borderId="285" xfId="197" applyFont="1" applyBorder="1" applyAlignment="1">
      <alignment horizontal="left" vertical="center" wrapText="1"/>
    </xf>
    <xf numFmtId="0" fontId="123" fillId="0" borderId="286" xfId="197" applyFont="1" applyBorder="1" applyAlignment="1">
      <alignment horizontal="left" vertical="center" wrapText="1"/>
    </xf>
    <xf numFmtId="0" fontId="123" fillId="0" borderId="47" xfId="197" applyFont="1" applyBorder="1" applyAlignment="1">
      <alignment horizontal="left" vertical="center" wrapText="1"/>
    </xf>
    <xf numFmtId="0" fontId="63" fillId="8" borderId="133" xfId="187" applyFont="1" applyFill="1" applyBorder="1" applyAlignment="1">
      <alignment horizontal="center" vertical="center"/>
    </xf>
    <xf numFmtId="0" fontId="63" fillId="8" borderId="47" xfId="187" applyFont="1" applyFill="1" applyBorder="1" applyAlignment="1">
      <alignment horizontal="center" vertical="center"/>
    </xf>
    <xf numFmtId="0" fontId="63" fillId="8" borderId="10" xfId="187" applyFont="1" applyFill="1" applyBorder="1" applyAlignment="1">
      <alignment horizontal="center" vertical="center"/>
    </xf>
    <xf numFmtId="0" fontId="63" fillId="8" borderId="16" xfId="187" applyFont="1" applyFill="1" applyBorder="1" applyAlignment="1">
      <alignment horizontal="center" vertical="center"/>
    </xf>
    <xf numFmtId="0" fontId="63" fillId="8" borderId="18" xfId="187" applyFont="1" applyFill="1" applyBorder="1" applyAlignment="1">
      <alignment horizontal="center" vertical="center"/>
    </xf>
    <xf numFmtId="0" fontId="63" fillId="8" borderId="20" xfId="187" applyFont="1" applyFill="1" applyBorder="1" applyAlignment="1">
      <alignment horizontal="center" vertical="center"/>
    </xf>
    <xf numFmtId="184" fontId="63" fillId="34" borderId="133" xfId="187" applyNumberFormat="1" applyFont="1" applyFill="1" applyBorder="1" applyAlignment="1">
      <alignment horizontal="center" vertical="center"/>
    </xf>
    <xf numFmtId="184" fontId="63" fillId="34" borderId="47" xfId="187" applyNumberFormat="1" applyFont="1" applyFill="1" applyBorder="1" applyAlignment="1">
      <alignment horizontal="center" vertical="center"/>
    </xf>
    <xf numFmtId="184" fontId="63" fillId="34" borderId="10" xfId="187" applyNumberFormat="1" applyFont="1" applyFill="1" applyBorder="1" applyAlignment="1">
      <alignment horizontal="center" vertical="center"/>
    </xf>
    <xf numFmtId="0" fontId="123" fillId="41" borderId="3" xfId="197" applyFont="1" applyFill="1" applyBorder="1" applyAlignment="1">
      <alignment horizontal="justify" vertical="center" wrapText="1"/>
    </xf>
    <xf numFmtId="0" fontId="123" fillId="42" borderId="3" xfId="197" applyFont="1" applyFill="1" applyBorder="1" applyAlignment="1">
      <alignment horizontal="justify" vertical="center" wrapText="1"/>
    </xf>
    <xf numFmtId="0" fontId="123" fillId="42" borderId="3" xfId="197" applyFont="1" applyFill="1" applyBorder="1" applyAlignment="1">
      <alignment horizontal="justify" vertical="top" wrapText="1"/>
    </xf>
    <xf numFmtId="0" fontId="123" fillId="42" borderId="3" xfId="197" applyFont="1" applyFill="1" applyBorder="1" applyAlignment="1">
      <alignment horizontal="center" vertical="center" wrapText="1"/>
    </xf>
    <xf numFmtId="0" fontId="123" fillId="41" borderId="3" xfId="197" applyFont="1" applyFill="1" applyBorder="1" applyAlignment="1">
      <alignment horizontal="center" vertical="center" wrapText="1"/>
    </xf>
    <xf numFmtId="0" fontId="123" fillId="42" borderId="133" xfId="197" applyFont="1" applyFill="1" applyBorder="1" applyAlignment="1">
      <alignment horizontal="justify" vertical="center" wrapText="1"/>
    </xf>
    <xf numFmtId="0" fontId="123" fillId="41" borderId="133" xfId="197" applyFont="1" applyFill="1" applyBorder="1" applyAlignment="1">
      <alignment horizontal="justify" vertical="center" wrapText="1"/>
    </xf>
    <xf numFmtId="0" fontId="123" fillId="42" borderId="10" xfId="197" applyFont="1" applyFill="1" applyBorder="1" applyAlignment="1">
      <alignment horizontal="justify" vertical="center" wrapText="1"/>
    </xf>
    <xf numFmtId="0" fontId="123" fillId="41" borderId="10" xfId="197" applyFont="1" applyFill="1" applyBorder="1" applyAlignment="1">
      <alignment horizontal="justify" vertical="center" wrapText="1"/>
    </xf>
    <xf numFmtId="49" fontId="38" fillId="8" borderId="213" xfId="193" applyNumberFormat="1" applyFont="1" applyFill="1" applyBorder="1">
      <alignment vertical="center"/>
    </xf>
    <xf numFmtId="49" fontId="38" fillId="8" borderId="214" xfId="193" applyNumberFormat="1" applyFont="1" applyFill="1" applyBorder="1">
      <alignment vertical="center"/>
    </xf>
    <xf numFmtId="0" fontId="38" fillId="8" borderId="12" xfId="193" applyFont="1" applyFill="1" applyBorder="1" applyAlignment="1">
      <alignment horizontal="center" vertical="center"/>
    </xf>
    <xf numFmtId="0" fontId="38" fillId="8" borderId="2" xfId="193" applyFont="1" applyFill="1" applyBorder="1" applyAlignment="1">
      <alignment horizontal="center" vertical="center"/>
    </xf>
    <xf numFmtId="0" fontId="45" fillId="35" borderId="6" xfId="0" applyFont="1" applyFill="1" applyBorder="1" applyAlignment="1" applyProtection="1">
      <alignment vertical="center" shrinkToFit="1"/>
      <protection locked="0"/>
    </xf>
    <xf numFmtId="0" fontId="45" fillId="35" borderId="7" xfId="0" applyFont="1" applyFill="1" applyBorder="1" applyAlignment="1" applyProtection="1">
      <alignment vertical="center" shrinkToFit="1"/>
      <protection locked="0"/>
    </xf>
    <xf numFmtId="0" fontId="45" fillId="35" borderId="28" xfId="0" applyFont="1" applyFill="1" applyBorder="1" applyAlignment="1" applyProtection="1">
      <alignment vertical="center" shrinkToFit="1"/>
      <protection locked="0"/>
    </xf>
    <xf numFmtId="0" fontId="45" fillId="35" borderId="14" xfId="0" applyFont="1" applyFill="1" applyBorder="1" applyAlignment="1" applyProtection="1">
      <alignment vertical="center" shrinkToFit="1"/>
      <protection locked="0"/>
    </xf>
    <xf numFmtId="0" fontId="45" fillId="35" borderId="15" xfId="0" applyFont="1" applyFill="1" applyBorder="1" applyAlignment="1" applyProtection="1">
      <alignment vertical="center" shrinkToFit="1"/>
      <protection locked="0"/>
    </xf>
    <xf numFmtId="0" fontId="45" fillId="35" borderId="59" xfId="0" applyFont="1" applyFill="1" applyBorder="1" applyAlignment="1" applyProtection="1">
      <alignment vertical="center" shrinkToFit="1"/>
      <protection locked="0"/>
    </xf>
    <xf numFmtId="0" fontId="91" fillId="35" borderId="0" xfId="43" applyFont="1" applyFill="1">
      <alignment vertical="center"/>
    </xf>
    <xf numFmtId="0" fontId="42" fillId="35" borderId="0" xfId="43" applyFont="1" applyFill="1" applyAlignment="1">
      <alignment horizontal="center" vertical="center"/>
    </xf>
    <xf numFmtId="0" fontId="38" fillId="8" borderId="223" xfId="193" applyFont="1" applyFill="1" applyBorder="1">
      <alignment vertical="center"/>
    </xf>
    <xf numFmtId="0" fontId="38" fillId="8" borderId="224" xfId="193" applyFont="1" applyFill="1" applyBorder="1">
      <alignment vertical="center"/>
    </xf>
    <xf numFmtId="49" fontId="38" fillId="8" borderId="21" xfId="193" applyNumberFormat="1" applyFont="1" applyFill="1" applyBorder="1" applyAlignment="1">
      <alignment horizontal="center" vertical="center"/>
    </xf>
    <xf numFmtId="49" fontId="38" fillId="8" borderId="11" xfId="193" applyNumberFormat="1" applyFont="1" applyFill="1" applyBorder="1" applyAlignment="1">
      <alignment horizontal="center" vertical="center"/>
    </xf>
    <xf numFmtId="49" fontId="38" fillId="8" borderId="2" xfId="193" applyNumberFormat="1" applyFont="1" applyFill="1" applyBorder="1">
      <alignment vertical="center"/>
    </xf>
    <xf numFmtId="49" fontId="38" fillId="8" borderId="13" xfId="193" applyNumberFormat="1" applyFont="1" applyFill="1" applyBorder="1">
      <alignment vertical="center"/>
    </xf>
    <xf numFmtId="49" fontId="38" fillId="8" borderId="2" xfId="193" applyNumberFormat="1" applyFont="1" applyFill="1" applyBorder="1" applyAlignment="1">
      <alignment horizontal="center" vertical="center"/>
    </xf>
    <xf numFmtId="49" fontId="38" fillId="8" borderId="13" xfId="193" applyNumberFormat="1" applyFont="1" applyFill="1" applyBorder="1" applyAlignment="1">
      <alignment horizontal="center" vertical="center"/>
    </xf>
    <xf numFmtId="0" fontId="38" fillId="8" borderId="16" xfId="193" applyFont="1" applyFill="1" applyBorder="1" applyAlignment="1">
      <alignment horizontal="center" vertical="center" textRotation="255"/>
    </xf>
    <xf numFmtId="0" fontId="38" fillId="8" borderId="18" xfId="193" applyFont="1" applyFill="1" applyBorder="1" applyAlignment="1">
      <alignment horizontal="center" vertical="center" textRotation="255"/>
    </xf>
    <xf numFmtId="0" fontId="38" fillId="8" borderId="20" xfId="193" applyFont="1" applyFill="1" applyBorder="1" applyAlignment="1">
      <alignment horizontal="center" vertical="center" textRotation="255"/>
    </xf>
    <xf numFmtId="0" fontId="38" fillId="8" borderId="213" xfId="193" applyFont="1" applyFill="1" applyBorder="1">
      <alignment vertical="center"/>
    </xf>
    <xf numFmtId="0" fontId="38" fillId="8" borderId="214" xfId="193" applyFont="1" applyFill="1" applyBorder="1">
      <alignment vertical="center"/>
    </xf>
    <xf numFmtId="0" fontId="38" fillId="8" borderId="226" xfId="193" applyFont="1" applyFill="1" applyBorder="1">
      <alignment vertical="center"/>
    </xf>
    <xf numFmtId="0" fontId="38" fillId="8" borderId="218" xfId="193" applyFont="1" applyFill="1" applyBorder="1">
      <alignment vertical="center"/>
    </xf>
    <xf numFmtId="0" fontId="38" fillId="8" borderId="16" xfId="193" applyFont="1" applyFill="1" applyBorder="1" applyAlignment="1">
      <alignment horizontal="center" vertical="center" wrapText="1"/>
    </xf>
    <xf numFmtId="0" fontId="38" fillId="8" borderId="17" xfId="193" applyFont="1" applyFill="1" applyBorder="1" applyAlignment="1">
      <alignment horizontal="center" vertical="center" wrapText="1"/>
    </xf>
    <xf numFmtId="0" fontId="38" fillId="8" borderId="9" xfId="193" applyFont="1" applyFill="1" applyBorder="1" applyAlignment="1">
      <alignment horizontal="center" vertical="center" wrapText="1"/>
    </xf>
    <xf numFmtId="0" fontId="38" fillId="8" borderId="133" xfId="193" applyFont="1" applyFill="1" applyBorder="1" applyAlignment="1">
      <alignment horizontal="center" vertical="center" textRotation="255"/>
    </xf>
    <xf numFmtId="0" fontId="38" fillId="8" borderId="47" xfId="193" applyFont="1" applyFill="1" applyBorder="1" applyAlignment="1">
      <alignment horizontal="center" vertical="center" textRotation="255"/>
    </xf>
    <xf numFmtId="0" fontId="91" fillId="7" borderId="0" xfId="0" applyFont="1" applyFill="1" applyAlignment="1">
      <alignment horizontal="left" vertical="center"/>
    </xf>
    <xf numFmtId="0" fontId="91" fillId="0" borderId="0" xfId="0" applyFont="1" applyAlignment="1">
      <alignment horizontal="left" vertical="center"/>
    </xf>
    <xf numFmtId="0" fontId="42" fillId="7" borderId="0" xfId="0" applyFont="1" applyFill="1" applyAlignment="1">
      <alignment horizontal="center" vertical="center" wrapText="1"/>
    </xf>
    <xf numFmtId="0" fontId="42" fillId="7" borderId="0" xfId="0" applyFont="1" applyFill="1" applyAlignment="1">
      <alignment horizontal="center" vertical="center"/>
    </xf>
    <xf numFmtId="0" fontId="37" fillId="8" borderId="57" xfId="0" applyFont="1" applyFill="1" applyBorder="1" applyAlignment="1">
      <alignment horizontal="center" vertical="center"/>
    </xf>
    <xf numFmtId="0" fontId="37" fillId="8" borderId="1" xfId="0" applyFont="1" applyFill="1" applyBorder="1" applyAlignment="1">
      <alignment horizontal="center" vertical="center"/>
    </xf>
    <xf numFmtId="0" fontId="37" fillId="8" borderId="50" xfId="0" applyFont="1" applyFill="1" applyBorder="1" applyAlignment="1">
      <alignment horizontal="center" vertical="center"/>
    </xf>
    <xf numFmtId="0" fontId="38" fillId="35" borderId="0" xfId="0" applyFont="1" applyFill="1" applyAlignment="1">
      <alignment horizontal="left" vertical="top"/>
    </xf>
    <xf numFmtId="0" fontId="30" fillId="7" borderId="83" xfId="0" applyFont="1" applyFill="1" applyBorder="1" applyAlignment="1">
      <alignment horizontal="left" vertical="center" indent="1"/>
    </xf>
    <xf numFmtId="0" fontId="30" fillId="7" borderId="89" xfId="0" applyFont="1" applyFill="1" applyBorder="1" applyAlignment="1">
      <alignment horizontal="left" vertical="center" indent="1"/>
    </xf>
    <xf numFmtId="0" fontId="30" fillId="7" borderId="92" xfId="0" applyFont="1" applyFill="1" applyBorder="1" applyAlignment="1">
      <alignment horizontal="left" vertical="center" indent="1"/>
    </xf>
    <xf numFmtId="0" fontId="30" fillId="7" borderId="2" xfId="0" applyFont="1" applyFill="1" applyBorder="1" applyAlignment="1">
      <alignment vertical="center"/>
    </xf>
    <xf numFmtId="0" fontId="30" fillId="7" borderId="70" xfId="0" applyFont="1" applyFill="1" applyBorder="1" applyAlignment="1">
      <alignment horizontal="left" vertical="center"/>
    </xf>
    <xf numFmtId="0" fontId="30" fillId="7" borderId="69" xfId="0" applyFont="1" applyFill="1" applyBorder="1" applyAlignment="1">
      <alignment horizontal="left" vertical="center"/>
    </xf>
    <xf numFmtId="0" fontId="30" fillId="0" borderId="69" xfId="0" applyFont="1" applyBorder="1" applyAlignment="1">
      <alignment horizontal="left"/>
    </xf>
    <xf numFmtId="3" fontId="38" fillId="35" borderId="0" xfId="31" applyNumberFormat="1" applyFont="1" applyFill="1" applyBorder="1" applyAlignment="1">
      <alignment horizontal="left" vertical="top"/>
    </xf>
    <xf numFmtId="0" fontId="38" fillId="35" borderId="0" xfId="0" applyFont="1" applyFill="1" applyAlignment="1">
      <alignment horizontal="left" vertical="top" wrapText="1"/>
    </xf>
    <xf numFmtId="176" fontId="45" fillId="35" borderId="6" xfId="0" applyNumberFormat="1" applyFont="1" applyFill="1" applyBorder="1" applyAlignment="1" applyProtection="1">
      <alignment vertical="center" shrinkToFit="1"/>
      <protection locked="0"/>
    </xf>
    <xf numFmtId="176" fontId="45" fillId="35" borderId="7" xfId="0" applyNumberFormat="1" applyFont="1" applyFill="1" applyBorder="1" applyAlignment="1" applyProtection="1">
      <alignment vertical="center" shrinkToFit="1"/>
      <protection locked="0"/>
    </xf>
    <xf numFmtId="176" fontId="45" fillId="35" borderId="28" xfId="0" applyNumberFormat="1" applyFont="1" applyFill="1" applyBorder="1" applyAlignment="1" applyProtection="1">
      <alignment vertical="center" shrinkToFit="1"/>
      <protection locked="0"/>
    </xf>
    <xf numFmtId="176" fontId="45" fillId="35" borderId="14" xfId="0" applyNumberFormat="1" applyFont="1" applyFill="1" applyBorder="1" applyAlignment="1" applyProtection="1">
      <alignment vertical="center" shrinkToFit="1"/>
      <protection locked="0"/>
    </xf>
    <xf numFmtId="176" fontId="45" fillId="35" borderId="15" xfId="0" applyNumberFormat="1" applyFont="1" applyFill="1" applyBorder="1" applyAlignment="1" applyProtection="1">
      <alignment vertical="center" shrinkToFit="1"/>
      <protection locked="0"/>
    </xf>
    <xf numFmtId="176" fontId="45" fillId="35" borderId="59" xfId="0" applyNumberFormat="1" applyFont="1" applyFill="1" applyBorder="1" applyAlignment="1" applyProtection="1">
      <alignment vertical="center" shrinkToFit="1"/>
      <protection locked="0"/>
    </xf>
    <xf numFmtId="3" fontId="42" fillId="7" borderId="0" xfId="31" applyNumberFormat="1" applyFont="1" applyFill="1" applyAlignment="1">
      <alignment horizontal="center" vertical="center"/>
    </xf>
    <xf numFmtId="0" fontId="48" fillId="0" borderId="0" xfId="0" applyFont="1" applyAlignment="1">
      <alignment horizontal="center" vertical="center"/>
    </xf>
    <xf numFmtId="3" fontId="37" fillId="8" borderId="6" xfId="31" applyNumberFormat="1" applyFont="1" applyFill="1" applyBorder="1" applyAlignment="1">
      <alignment horizontal="center" vertical="center"/>
    </xf>
    <xf numFmtId="3" fontId="37" fillId="8" borderId="7" xfId="31" applyNumberFormat="1" applyFont="1" applyFill="1" applyBorder="1" applyAlignment="1">
      <alignment horizontal="center" vertical="center"/>
    </xf>
    <xf numFmtId="3" fontId="37" fillId="8" borderId="28" xfId="31" applyNumberFormat="1" applyFont="1" applyFill="1" applyBorder="1" applyAlignment="1">
      <alignment horizontal="center" vertical="center"/>
    </xf>
    <xf numFmtId="3" fontId="37" fillId="8" borderId="8" xfId="31" applyNumberFormat="1" applyFont="1" applyFill="1" applyBorder="1" applyAlignment="1">
      <alignment horizontal="center" vertical="center"/>
    </xf>
    <xf numFmtId="3" fontId="37" fillId="8" borderId="0" xfId="31" applyNumberFormat="1" applyFont="1" applyFill="1" applyBorder="1" applyAlignment="1">
      <alignment horizontal="center" vertical="center"/>
    </xf>
    <xf numFmtId="3" fontId="37" fillId="8" borderId="46" xfId="31" applyNumberFormat="1" applyFont="1" applyFill="1" applyBorder="1" applyAlignment="1">
      <alignment horizontal="center" vertical="center"/>
    </xf>
    <xf numFmtId="3" fontId="37" fillId="8" borderId="14" xfId="31" applyNumberFormat="1" applyFont="1" applyFill="1" applyBorder="1" applyAlignment="1">
      <alignment horizontal="center" vertical="center"/>
    </xf>
    <xf numFmtId="3" fontId="37" fillId="8" borderId="15" xfId="31" applyNumberFormat="1" applyFont="1" applyFill="1" applyBorder="1" applyAlignment="1">
      <alignment horizontal="center" vertical="center"/>
    </xf>
    <xf numFmtId="3" fontId="37" fillId="8" borderId="59" xfId="31" applyNumberFormat="1" applyFont="1" applyFill="1" applyBorder="1" applyAlignment="1">
      <alignment horizontal="center" vertical="center"/>
    </xf>
    <xf numFmtId="0" fontId="95" fillId="8" borderId="75" xfId="0" applyFont="1" applyFill="1" applyBorder="1" applyAlignment="1">
      <alignment horizontal="center" vertical="center"/>
    </xf>
    <xf numFmtId="0" fontId="95" fillId="8" borderId="71" xfId="0" applyFont="1" applyFill="1" applyBorder="1" applyAlignment="1">
      <alignment horizontal="center" vertical="center"/>
    </xf>
    <xf numFmtId="0" fontId="95" fillId="8" borderId="60" xfId="0" applyFont="1" applyFill="1" applyBorder="1" applyAlignment="1">
      <alignment horizontal="center" vertical="center"/>
    </xf>
    <xf numFmtId="0" fontId="38" fillId="7" borderId="202" xfId="0" applyFont="1" applyFill="1" applyBorder="1" applyAlignment="1">
      <alignment horizontal="left" vertical="center"/>
    </xf>
    <xf numFmtId="0" fontId="38" fillId="7" borderId="201" xfId="0" applyFont="1" applyFill="1" applyBorder="1" applyAlignment="1">
      <alignment horizontal="left" vertical="center"/>
    </xf>
    <xf numFmtId="0" fontId="38" fillId="7" borderId="84" xfId="0" applyFont="1" applyFill="1" applyBorder="1" applyAlignment="1">
      <alignment horizontal="left" vertical="center"/>
    </xf>
    <xf numFmtId="0" fontId="38" fillId="7" borderId="73" xfId="0" applyFont="1" applyFill="1" applyBorder="1" applyAlignment="1">
      <alignment horizontal="left" vertical="center"/>
    </xf>
    <xf numFmtId="0" fontId="37" fillId="8" borderId="6" xfId="0" applyFont="1" applyFill="1" applyBorder="1" applyAlignment="1">
      <alignment horizontal="center" vertical="center"/>
    </xf>
    <xf numFmtId="0" fontId="37" fillId="8" borderId="7" xfId="0" applyFont="1" applyFill="1" applyBorder="1" applyAlignment="1">
      <alignment horizontal="center" vertical="center"/>
    </xf>
    <xf numFmtId="0" fontId="37" fillId="8" borderId="67" xfId="0" applyFont="1" applyFill="1" applyBorder="1" applyAlignment="1">
      <alignment horizontal="center" vertical="center"/>
    </xf>
    <xf numFmtId="0" fontId="37" fillId="8" borderId="21" xfId="0" applyFont="1" applyFill="1" applyBorder="1" applyAlignment="1">
      <alignment horizontal="center" vertical="center"/>
    </xf>
    <xf numFmtId="0" fontId="37" fillId="8" borderId="28" xfId="0" applyFont="1" applyFill="1" applyBorder="1" applyAlignment="1">
      <alignment horizontal="center" vertical="center"/>
    </xf>
    <xf numFmtId="0" fontId="37" fillId="8" borderId="63" xfId="0" applyFont="1" applyFill="1" applyBorder="1" applyAlignment="1">
      <alignment horizontal="center" vertical="center"/>
    </xf>
    <xf numFmtId="0" fontId="92" fillId="0" borderId="0" xfId="0" applyFont="1" applyAlignment="1">
      <alignment horizontal="center" vertical="center"/>
    </xf>
    <xf numFmtId="0" fontId="0" fillId="0" borderId="0" xfId="0" applyAlignment="1">
      <alignment vertical="center"/>
    </xf>
    <xf numFmtId="0" fontId="30" fillId="0" borderId="6" xfId="0" applyFont="1" applyBorder="1" applyAlignment="1">
      <alignment horizontal="center" vertical="center"/>
    </xf>
    <xf numFmtId="0" fontId="30" fillId="0" borderId="78" xfId="0" applyFont="1" applyBorder="1" applyAlignment="1">
      <alignment horizontal="center" vertical="center"/>
    </xf>
    <xf numFmtId="0" fontId="30" fillId="0" borderId="14" xfId="0" applyFont="1" applyBorder="1" applyAlignment="1">
      <alignment horizontal="center" vertical="center"/>
    </xf>
    <xf numFmtId="0" fontId="30" fillId="0" borderId="61" xfId="0" applyFont="1" applyBorder="1" applyAlignment="1">
      <alignment horizontal="center" vertical="center"/>
    </xf>
    <xf numFmtId="0" fontId="30" fillId="0" borderId="180" xfId="0" applyFont="1" applyBorder="1" applyAlignment="1">
      <alignment horizontal="center" vertical="center"/>
    </xf>
    <xf numFmtId="0" fontId="30" fillId="0" borderId="181" xfId="0" applyFont="1" applyBorder="1" applyAlignment="1">
      <alignment horizontal="center" vertical="center"/>
    </xf>
    <xf numFmtId="0" fontId="30" fillId="0" borderId="182" xfId="0" applyFont="1" applyBorder="1" applyAlignment="1">
      <alignment horizontal="center" vertical="center"/>
    </xf>
    <xf numFmtId="0" fontId="30" fillId="0" borderId="183" xfId="0" applyFont="1" applyBorder="1" applyAlignment="1">
      <alignment horizontal="center" vertical="center"/>
    </xf>
    <xf numFmtId="0" fontId="30" fillId="0" borderId="184" xfId="0" applyFont="1" applyBorder="1" applyAlignment="1">
      <alignment horizontal="center" vertical="center"/>
    </xf>
    <xf numFmtId="0" fontId="30" fillId="0" borderId="158" xfId="0" applyFont="1" applyBorder="1" applyAlignment="1">
      <alignment horizontal="center" vertical="center"/>
    </xf>
    <xf numFmtId="0" fontId="30" fillId="0" borderId="184" xfId="0" applyFont="1" applyBorder="1" applyAlignment="1">
      <alignment horizontal="center" vertical="center" wrapText="1"/>
    </xf>
    <xf numFmtId="0" fontId="30" fillId="0" borderId="158" xfId="0" applyFont="1" applyBorder="1" applyAlignment="1">
      <alignment horizontal="center" vertical="center" wrapText="1"/>
    </xf>
    <xf numFmtId="0" fontId="30" fillId="0" borderId="185" xfId="0" applyFont="1" applyBorder="1" applyAlignment="1">
      <alignment horizontal="center" vertical="center" wrapText="1"/>
    </xf>
    <xf numFmtId="0" fontId="30" fillId="0" borderId="178" xfId="0" applyFont="1" applyBorder="1" applyAlignment="1">
      <alignment horizontal="center" vertical="center" wrapText="1"/>
    </xf>
    <xf numFmtId="0" fontId="30" fillId="0" borderId="186" xfId="0" applyFont="1" applyBorder="1" applyAlignment="1">
      <alignment horizontal="center" vertical="center" wrapText="1"/>
    </xf>
    <xf numFmtId="0" fontId="30" fillId="0" borderId="175" xfId="0" applyFont="1" applyBorder="1" applyAlignment="1">
      <alignment horizontal="center" vertical="center" wrapText="1"/>
    </xf>
    <xf numFmtId="0" fontId="30" fillId="0" borderId="176" xfId="0" applyFont="1" applyBorder="1" applyAlignment="1">
      <alignment horizontal="center" vertical="center" wrapText="1"/>
    </xf>
    <xf numFmtId="176" fontId="45" fillId="7" borderId="6" xfId="0" applyNumberFormat="1" applyFont="1" applyFill="1" applyBorder="1" applyAlignment="1">
      <alignment vertical="center" shrinkToFit="1"/>
    </xf>
    <xf numFmtId="176" fontId="45" fillId="7" borderId="7" xfId="0" applyNumberFormat="1" applyFont="1" applyFill="1" applyBorder="1" applyAlignment="1">
      <alignment vertical="center" shrinkToFit="1"/>
    </xf>
    <xf numFmtId="176" fontId="45" fillId="7" borderId="28" xfId="0" applyNumberFormat="1" applyFont="1" applyFill="1" applyBorder="1" applyAlignment="1">
      <alignment vertical="center" shrinkToFit="1"/>
    </xf>
    <xf numFmtId="176" fontId="45" fillId="7" borderId="14" xfId="0" applyNumberFormat="1" applyFont="1" applyFill="1" applyBorder="1" applyAlignment="1">
      <alignment vertical="center" shrinkToFit="1"/>
    </xf>
    <xf numFmtId="176" fontId="45" fillId="7" borderId="15" xfId="0" applyNumberFormat="1" applyFont="1" applyFill="1" applyBorder="1" applyAlignment="1">
      <alignment vertical="center" shrinkToFit="1"/>
    </xf>
    <xf numFmtId="176" fontId="45" fillId="7" borderId="59" xfId="0" applyNumberFormat="1" applyFont="1" applyFill="1" applyBorder="1" applyAlignment="1">
      <alignment vertical="center" shrinkToFit="1"/>
    </xf>
    <xf numFmtId="0" fontId="30" fillId="0" borderId="177" xfId="0" applyFont="1" applyBorder="1" applyAlignment="1">
      <alignment horizontal="center" vertical="center" wrapText="1"/>
    </xf>
    <xf numFmtId="0" fontId="30" fillId="0" borderId="179" xfId="0" applyFont="1" applyBorder="1" applyAlignment="1">
      <alignment horizontal="center" vertical="center" wrapText="1"/>
    </xf>
    <xf numFmtId="0" fontId="30" fillId="0" borderId="152" xfId="0" applyFont="1" applyBorder="1" applyAlignment="1">
      <alignment horizontal="center" vertical="center"/>
    </xf>
    <xf numFmtId="0" fontId="30" fillId="0" borderId="47" xfId="0" applyFont="1" applyBorder="1" applyAlignment="1">
      <alignment horizontal="center" vertical="center"/>
    </xf>
    <xf numFmtId="0" fontId="30" fillId="0" borderId="10" xfId="0" applyFont="1" applyBorder="1" applyAlignment="1">
      <alignment horizontal="center" vertical="center"/>
    </xf>
    <xf numFmtId="0" fontId="30" fillId="0" borderId="133"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133" xfId="0" applyFont="1" applyBorder="1" applyAlignment="1">
      <alignment horizontal="center" vertical="center"/>
    </xf>
    <xf numFmtId="0" fontId="30" fillId="0" borderId="19" xfId="0" applyFont="1" applyBorder="1" applyAlignment="1">
      <alignment horizontal="center" vertical="center"/>
    </xf>
    <xf numFmtId="0" fontId="30" fillId="0" borderId="82" xfId="0" applyFont="1" applyBorder="1" applyAlignment="1">
      <alignment horizontal="center" vertical="center" textRotation="255"/>
    </xf>
    <xf numFmtId="0" fontId="30" fillId="0" borderId="54" xfId="0" applyFont="1" applyBorder="1" applyAlignment="1">
      <alignment horizontal="center" vertical="center" textRotation="255"/>
    </xf>
    <xf numFmtId="0" fontId="30" fillId="0" borderId="125" xfId="0" applyFont="1" applyBorder="1" applyAlignment="1">
      <alignment horizontal="center" vertical="center" textRotation="255"/>
    </xf>
    <xf numFmtId="0" fontId="30" fillId="0" borderId="11" xfId="0" applyFont="1" applyBorder="1" applyAlignment="1">
      <alignment horizontal="center" vertical="center"/>
    </xf>
    <xf numFmtId="0" fontId="30" fillId="0" borderId="9" xfId="0" applyFont="1" applyBorder="1" applyAlignment="1">
      <alignment horizontal="center" vertical="center"/>
    </xf>
    <xf numFmtId="0" fontId="30" fillId="0" borderId="3" xfId="0" applyFont="1" applyBorder="1" applyAlignment="1">
      <alignment horizontal="center" vertical="center"/>
    </xf>
    <xf numFmtId="0" fontId="30" fillId="0" borderId="42" xfId="0" applyFont="1" applyBorder="1" applyAlignment="1">
      <alignment horizontal="center" vertical="center"/>
    </xf>
    <xf numFmtId="0" fontId="99" fillId="0" borderId="177" xfId="0" applyFont="1" applyBorder="1" applyAlignment="1">
      <alignment horizontal="center" vertical="center" wrapText="1"/>
    </xf>
    <xf numFmtId="0" fontId="99" fillId="0" borderId="178" xfId="0" applyFont="1" applyBorder="1" applyAlignment="1">
      <alignment horizontal="center" vertical="center" wrapText="1"/>
    </xf>
    <xf numFmtId="0" fontId="99" fillId="0" borderId="179" xfId="0" applyFont="1" applyBorder="1" applyAlignment="1">
      <alignment horizontal="center" vertical="center" wrapText="1"/>
    </xf>
    <xf numFmtId="0" fontId="99" fillId="0" borderId="6" xfId="0" applyFont="1" applyBorder="1" applyAlignment="1">
      <alignment horizontal="center" vertical="center" wrapText="1"/>
    </xf>
    <xf numFmtId="0" fontId="99" fillId="0" borderId="7" xfId="0" applyFont="1" applyBorder="1" applyAlignment="1">
      <alignment horizontal="center" vertical="center" wrapText="1"/>
    </xf>
    <xf numFmtId="0" fontId="99" fillId="0" borderId="28" xfId="0" applyFont="1" applyBorder="1" applyAlignment="1">
      <alignment horizontal="center" vertical="center" wrapText="1"/>
    </xf>
    <xf numFmtId="202" fontId="38" fillId="36" borderId="12" xfId="195" applyNumberFormat="1" applyFill="1" applyBorder="1" applyAlignment="1">
      <alignment horizontal="center" vertical="center"/>
    </xf>
    <xf numFmtId="202" fontId="38" fillId="36" borderId="2" xfId="195" applyNumberFormat="1" applyFill="1" applyBorder="1" applyAlignment="1">
      <alignment horizontal="center" vertical="center"/>
    </xf>
    <xf numFmtId="202" fontId="38" fillId="36" borderId="13" xfId="195" applyNumberFormat="1" applyFill="1" applyBorder="1" applyAlignment="1">
      <alignment horizontal="center" vertical="center"/>
    </xf>
    <xf numFmtId="0" fontId="45" fillId="35" borderId="6" xfId="195" applyFont="1" applyFill="1" applyBorder="1" applyAlignment="1">
      <alignment vertical="center"/>
    </xf>
    <xf numFmtId="0" fontId="45" fillId="35" borderId="7" xfId="195" applyFont="1" applyFill="1" applyBorder="1" applyAlignment="1">
      <alignment vertical="center"/>
    </xf>
    <xf numFmtId="0" fontId="45" fillId="35" borderId="28" xfId="195" applyFont="1" applyFill="1" applyBorder="1" applyAlignment="1">
      <alignment vertical="center"/>
    </xf>
    <xf numFmtId="0" fontId="45" fillId="35" borderId="14" xfId="195" applyFont="1" applyFill="1" applyBorder="1" applyAlignment="1">
      <alignment vertical="center"/>
    </xf>
    <xf numFmtId="0" fontId="45" fillId="35" borderId="15" xfId="195" applyFont="1" applyFill="1" applyBorder="1" applyAlignment="1">
      <alignment vertical="center"/>
    </xf>
    <xf numFmtId="0" fontId="45" fillId="35" borderId="59" xfId="195" applyFont="1" applyFill="1" applyBorder="1" applyAlignment="1">
      <alignment vertical="center"/>
    </xf>
    <xf numFmtId="203" fontId="38" fillId="36" borderId="3" xfId="195" applyNumberFormat="1" applyFill="1" applyBorder="1" applyAlignment="1">
      <alignment horizontal="center" vertical="center" shrinkToFit="1"/>
    </xf>
    <xf numFmtId="203" fontId="38" fillId="36" borderId="239" xfId="195" applyNumberFormat="1" applyFill="1" applyBorder="1" applyAlignment="1">
      <alignment horizontal="center" vertical="center" shrinkToFit="1"/>
    </xf>
    <xf numFmtId="203" fontId="38" fillId="36" borderId="12" xfId="195" applyNumberFormat="1" applyFill="1" applyBorder="1" applyAlignment="1">
      <alignment horizontal="center" vertical="center" shrinkToFit="1"/>
    </xf>
    <xf numFmtId="203" fontId="38" fillId="36" borderId="2" xfId="195" applyNumberFormat="1" applyFill="1" applyBorder="1" applyAlignment="1">
      <alignment horizontal="center" vertical="center" shrinkToFit="1"/>
    </xf>
    <xf numFmtId="203" fontId="38" fillId="36" borderId="13" xfId="195" applyNumberFormat="1" applyFill="1" applyBorder="1" applyAlignment="1">
      <alignment horizontal="center" vertical="center" shrinkToFit="1"/>
    </xf>
    <xf numFmtId="0" fontId="95" fillId="36" borderId="237" xfId="195" applyFont="1" applyFill="1" applyBorder="1" applyAlignment="1">
      <alignment horizontal="center" vertical="center"/>
    </xf>
    <xf numFmtId="0" fontId="95" fillId="36" borderId="2" xfId="195" applyFont="1" applyFill="1" applyBorder="1" applyAlignment="1">
      <alignment horizontal="center" vertical="center"/>
    </xf>
    <xf numFmtId="0" fontId="95" fillId="36" borderId="236" xfId="195" applyFont="1" applyFill="1" applyBorder="1" applyAlignment="1">
      <alignment horizontal="center" vertical="center"/>
    </xf>
    <xf numFmtId="203" fontId="38" fillId="36" borderId="228" xfId="195" applyNumberFormat="1" applyFill="1" applyBorder="1" applyAlignment="1">
      <alignment horizontal="center" vertical="center" shrinkToFit="1"/>
    </xf>
    <xf numFmtId="0" fontId="38" fillId="36" borderId="12" xfId="195" applyFill="1" applyBorder="1" applyAlignment="1">
      <alignment horizontal="distributed" vertical="center"/>
    </xf>
    <xf numFmtId="0" fontId="38" fillId="36" borderId="2" xfId="195" applyFill="1" applyBorder="1" applyAlignment="1">
      <alignment horizontal="distributed" vertical="center"/>
    </xf>
    <xf numFmtId="0" fontId="38" fillId="36" borderId="236" xfId="195" applyFill="1" applyBorder="1" applyAlignment="1">
      <alignment horizontal="distributed" vertical="center"/>
    </xf>
    <xf numFmtId="0" fontId="38" fillId="36" borderId="16" xfId="195" applyFill="1" applyBorder="1" applyAlignment="1">
      <alignment horizontal="center" vertical="center"/>
    </xf>
    <xf numFmtId="0" fontId="38" fillId="36" borderId="17" xfId="195" applyFill="1" applyBorder="1" applyAlignment="1">
      <alignment horizontal="center" vertical="center"/>
    </xf>
    <xf numFmtId="0" fontId="38" fillId="36" borderId="234" xfId="195" applyFill="1" applyBorder="1" applyAlignment="1">
      <alignment horizontal="center" vertical="center"/>
    </xf>
    <xf numFmtId="0" fontId="38" fillId="36" borderId="18" xfId="195" applyFill="1" applyBorder="1" applyAlignment="1">
      <alignment horizontal="center" vertical="center"/>
    </xf>
    <xf numFmtId="0" fontId="38" fillId="36" borderId="0" xfId="195" applyFill="1" applyAlignment="1">
      <alignment horizontal="center" vertical="center"/>
    </xf>
    <xf numFmtId="0" fontId="38" fillId="36" borderId="235" xfId="195" applyFill="1" applyBorder="1" applyAlignment="1">
      <alignment horizontal="center" vertical="center"/>
    </xf>
    <xf numFmtId="0" fontId="38" fillId="36" borderId="20" xfId="195" applyFill="1" applyBorder="1" applyAlignment="1">
      <alignment horizontal="center" vertical="center"/>
    </xf>
    <xf numFmtId="0" fontId="38" fillId="36" borderId="21" xfId="195" applyFill="1" applyBorder="1" applyAlignment="1">
      <alignment horizontal="center" vertical="center"/>
    </xf>
    <xf numFmtId="0" fontId="38" fillId="36" borderId="238" xfId="195" applyFill="1" applyBorder="1" applyAlignment="1">
      <alignment horizontal="center" vertical="center"/>
    </xf>
    <xf numFmtId="203" fontId="38" fillId="36" borderId="236" xfId="195" applyNumberFormat="1" applyFill="1" applyBorder="1" applyAlignment="1">
      <alignment horizontal="center" vertical="center" shrinkToFit="1"/>
    </xf>
    <xf numFmtId="0" fontId="42" fillId="35" borderId="0" xfId="183" applyFont="1" applyFill="1" applyAlignment="1">
      <alignment horizontal="center" vertical="center"/>
    </xf>
    <xf numFmtId="0" fontId="30" fillId="8" borderId="16" xfId="183" applyFont="1" applyFill="1" applyBorder="1" applyAlignment="1">
      <alignment horizontal="center" vertical="center"/>
    </xf>
    <xf numFmtId="0" fontId="30" fillId="8" borderId="20" xfId="183" applyFont="1" applyFill="1" applyBorder="1" applyAlignment="1">
      <alignment horizontal="center" vertical="center"/>
    </xf>
    <xf numFmtId="0" fontId="30" fillId="8" borderId="133" xfId="183" applyFont="1" applyFill="1" applyBorder="1" applyAlignment="1">
      <alignment horizontal="center" vertical="center" wrapText="1"/>
    </xf>
    <xf numFmtId="0" fontId="30" fillId="8" borderId="10" xfId="183" applyFont="1" applyFill="1" applyBorder="1" applyAlignment="1">
      <alignment horizontal="center" vertical="center" wrapText="1"/>
    </xf>
    <xf numFmtId="0" fontId="30" fillId="8" borderId="17" xfId="183" applyFont="1" applyFill="1" applyBorder="1" applyAlignment="1">
      <alignment horizontal="center" vertical="center" wrapText="1"/>
    </xf>
    <xf numFmtId="0" fontId="30" fillId="8" borderId="21" xfId="183" applyFont="1" applyFill="1" applyBorder="1" applyAlignment="1">
      <alignment horizontal="center" vertical="center" wrapText="1"/>
    </xf>
    <xf numFmtId="0" fontId="45" fillId="35" borderId="57" xfId="183" applyFont="1" applyFill="1" applyBorder="1" applyAlignment="1">
      <alignment vertical="center"/>
    </xf>
    <xf numFmtId="0" fontId="45" fillId="35" borderId="51" xfId="183" applyFont="1" applyFill="1" applyBorder="1" applyAlignment="1">
      <alignment vertical="center"/>
    </xf>
    <xf numFmtId="0" fontId="30" fillId="35" borderId="133" xfId="183" applyFont="1" applyFill="1" applyBorder="1" applyAlignment="1">
      <alignment horizontal="center" vertical="center"/>
    </xf>
    <xf numFmtId="0" fontId="30" fillId="35" borderId="47" xfId="183" applyFont="1" applyFill="1" applyBorder="1" applyAlignment="1">
      <alignment horizontal="center" vertical="center"/>
    </xf>
    <xf numFmtId="176" fontId="38" fillId="7" borderId="6" xfId="0" applyNumberFormat="1" applyFont="1" applyFill="1" applyBorder="1" applyAlignment="1">
      <alignment vertical="center" shrinkToFit="1"/>
    </xf>
    <xf numFmtId="176" fontId="38" fillId="7" borderId="7" xfId="0" applyNumberFormat="1" applyFont="1" applyFill="1" applyBorder="1" applyAlignment="1">
      <alignment vertical="center" shrinkToFit="1"/>
    </xf>
    <xf numFmtId="176" fontId="38" fillId="7" borderId="28" xfId="0" applyNumberFormat="1" applyFont="1" applyFill="1" applyBorder="1" applyAlignment="1">
      <alignment vertical="center" shrinkToFit="1"/>
    </xf>
    <xf numFmtId="176" fontId="38" fillId="7" borderId="14" xfId="0" applyNumberFormat="1" applyFont="1" applyFill="1" applyBorder="1" applyAlignment="1">
      <alignment vertical="center" shrinkToFit="1"/>
    </xf>
    <xf numFmtId="176" fontId="38" fillId="7" borderId="15" xfId="0" applyNumberFormat="1" applyFont="1" applyFill="1" applyBorder="1" applyAlignment="1">
      <alignment vertical="center" shrinkToFit="1"/>
    </xf>
    <xf numFmtId="176" fontId="38" fillId="7" borderId="59" xfId="0" applyNumberFormat="1" applyFont="1" applyFill="1" applyBorder="1" applyAlignment="1">
      <alignment vertical="center" shrinkToFit="1"/>
    </xf>
    <xf numFmtId="0" fontId="95" fillId="8" borderId="6" xfId="0" applyFont="1" applyFill="1" applyBorder="1" applyAlignment="1">
      <alignment horizontal="center" vertical="center"/>
    </xf>
    <xf numFmtId="0" fontId="95" fillId="8" borderId="7" xfId="0" applyFont="1" applyFill="1" applyBorder="1" applyAlignment="1">
      <alignment horizontal="center" vertical="center"/>
    </xf>
    <xf numFmtId="0" fontId="95" fillId="8" borderId="67" xfId="0" applyFont="1" applyFill="1" applyBorder="1" applyAlignment="1">
      <alignment horizontal="center" vertical="center"/>
    </xf>
    <xf numFmtId="0" fontId="95" fillId="8" borderId="21" xfId="0" applyFont="1" applyFill="1" applyBorder="1" applyAlignment="1">
      <alignment horizontal="center" vertical="center"/>
    </xf>
    <xf numFmtId="0" fontId="95" fillId="8" borderId="87" xfId="0" applyFont="1" applyFill="1" applyBorder="1" applyAlignment="1">
      <alignment horizontal="center" vertical="center"/>
    </xf>
    <xf numFmtId="0" fontId="95" fillId="8" borderId="28" xfId="0" applyFont="1" applyFill="1" applyBorder="1" applyAlignment="1">
      <alignment horizontal="center" vertical="center"/>
    </xf>
    <xf numFmtId="0" fontId="95" fillId="8" borderId="20" xfId="0" applyFont="1" applyFill="1" applyBorder="1" applyAlignment="1">
      <alignment horizontal="center" vertical="center"/>
    </xf>
    <xf numFmtId="0" fontId="95" fillId="8" borderId="63" xfId="0" applyFont="1" applyFill="1" applyBorder="1" applyAlignment="1">
      <alignment horizontal="center" vertical="center"/>
    </xf>
    <xf numFmtId="0" fontId="95" fillId="8" borderId="78" xfId="0" applyFont="1" applyFill="1" applyBorder="1" applyAlignment="1">
      <alignment horizontal="center" vertical="center"/>
    </xf>
    <xf numFmtId="0" fontId="95" fillId="8" borderId="11" xfId="0" applyFont="1" applyFill="1" applyBorder="1" applyAlignment="1">
      <alignment horizontal="center" vertical="center"/>
    </xf>
    <xf numFmtId="3" fontId="39" fillId="7" borderId="0" xfId="31" applyNumberFormat="1" applyFont="1" applyFill="1" applyAlignment="1">
      <alignment vertical="center"/>
    </xf>
    <xf numFmtId="0" fontId="38" fillId="7" borderId="6" xfId="0" applyFont="1" applyFill="1" applyBorder="1" applyAlignment="1">
      <alignment horizontal="left" vertical="center"/>
    </xf>
    <xf numFmtId="0" fontId="30" fillId="0" borderId="7" xfId="0" applyFont="1" applyBorder="1" applyAlignment="1">
      <alignment vertical="center"/>
    </xf>
    <xf numFmtId="0" fontId="30" fillId="0" borderId="28" xfId="0" applyFont="1" applyBorder="1" applyAlignment="1">
      <alignment vertical="center"/>
    </xf>
    <xf numFmtId="0" fontId="38" fillId="7" borderId="65" xfId="0" applyFont="1" applyFill="1" applyBorder="1" applyAlignment="1">
      <alignment horizontal="left" vertical="center"/>
    </xf>
    <xf numFmtId="0" fontId="30" fillId="0" borderId="69" xfId="0" applyFont="1" applyBorder="1" applyAlignment="1">
      <alignment horizontal="left" vertical="center"/>
    </xf>
    <xf numFmtId="0" fontId="30" fillId="0" borderId="66" xfId="0" applyFont="1" applyBorder="1" applyAlignment="1">
      <alignment horizontal="left" vertical="center"/>
    </xf>
    <xf numFmtId="3" fontId="38" fillId="7" borderId="174" xfId="31" applyNumberFormat="1" applyFont="1" applyFill="1" applyBorder="1" applyAlignment="1">
      <alignment vertical="center"/>
    </xf>
    <xf numFmtId="0" fontId="30" fillId="0" borderId="146" xfId="0" applyFont="1" applyBorder="1" applyAlignment="1">
      <alignment vertical="center"/>
    </xf>
    <xf numFmtId="3" fontId="38" fillId="7" borderId="6" xfId="31" applyNumberFormat="1" applyFont="1" applyFill="1" applyBorder="1" applyAlignment="1">
      <alignment vertical="center"/>
    </xf>
    <xf numFmtId="0" fontId="30" fillId="0" borderId="7" xfId="0" applyFont="1" applyBorder="1"/>
    <xf numFmtId="0" fontId="30" fillId="0" borderId="28" xfId="0" applyFont="1" applyBorder="1"/>
    <xf numFmtId="3" fontId="38" fillId="7" borderId="126" xfId="31" applyNumberFormat="1" applyFont="1" applyFill="1" applyBorder="1" applyAlignment="1">
      <alignment vertical="center"/>
    </xf>
    <xf numFmtId="0" fontId="30" fillId="0" borderId="188" xfId="0" applyFont="1" applyBorder="1" applyAlignment="1">
      <alignment vertical="center"/>
    </xf>
    <xf numFmtId="3" fontId="38" fillId="7" borderId="128" xfId="31" applyNumberFormat="1" applyFont="1" applyFill="1" applyBorder="1" applyAlignment="1">
      <alignment vertical="center"/>
    </xf>
    <xf numFmtId="0" fontId="30" fillId="0" borderId="149" xfId="0" applyFont="1" applyBorder="1" applyAlignment="1">
      <alignment vertical="center"/>
    </xf>
    <xf numFmtId="0" fontId="32" fillId="7" borderId="0" xfId="0" applyFont="1" applyFill="1" applyAlignment="1">
      <alignment horizontal="left" vertical="center"/>
    </xf>
    <xf numFmtId="0" fontId="32" fillId="0" borderId="0" xfId="0" applyFont="1" applyAlignment="1">
      <alignment horizontal="left" vertical="center"/>
    </xf>
    <xf numFmtId="3" fontId="95" fillId="8" borderId="6" xfId="31" applyNumberFormat="1" applyFont="1" applyFill="1" applyBorder="1" applyAlignment="1">
      <alignment horizontal="center" vertical="center"/>
    </xf>
    <xf numFmtId="3" fontId="95" fillId="8" borderId="8" xfId="31" applyNumberFormat="1" applyFont="1" applyFill="1" applyBorder="1" applyAlignment="1">
      <alignment horizontal="center" vertical="center"/>
    </xf>
    <xf numFmtId="0" fontId="95" fillId="8" borderId="0" xfId="0" applyFont="1" applyFill="1" applyAlignment="1">
      <alignment horizontal="center" vertical="center"/>
    </xf>
    <xf numFmtId="0" fontId="95" fillId="8" borderId="46" xfId="0" applyFont="1" applyFill="1" applyBorder="1" applyAlignment="1">
      <alignment horizontal="center" vertical="center"/>
    </xf>
    <xf numFmtId="0" fontId="95" fillId="8" borderId="14" xfId="0" applyFont="1" applyFill="1" applyBorder="1" applyAlignment="1">
      <alignment horizontal="center" vertical="center"/>
    </xf>
    <xf numFmtId="0" fontId="95" fillId="8" borderId="15" xfId="0" applyFont="1" applyFill="1" applyBorder="1" applyAlignment="1">
      <alignment horizontal="center" vertical="center"/>
    </xf>
    <xf numFmtId="0" fontId="95" fillId="8" borderId="59" xfId="0" applyFont="1" applyFill="1" applyBorder="1" applyAlignment="1">
      <alignment horizontal="center" vertical="center"/>
    </xf>
    <xf numFmtId="3" fontId="38" fillId="7" borderId="69" xfId="31" applyNumberFormat="1" applyFont="1" applyFill="1" applyBorder="1" applyAlignment="1">
      <alignment vertical="center"/>
    </xf>
    <xf numFmtId="3" fontId="38" fillId="7" borderId="66" xfId="31" applyNumberFormat="1" applyFont="1" applyFill="1" applyBorder="1" applyAlignment="1">
      <alignment vertical="center"/>
    </xf>
    <xf numFmtId="3" fontId="38" fillId="7" borderId="4" xfId="31" applyNumberFormat="1" applyFont="1" applyFill="1" applyBorder="1" applyAlignment="1">
      <alignment horizontal="left" vertical="center"/>
    </xf>
    <xf numFmtId="0" fontId="30" fillId="0" borderId="4" xfId="0" applyFont="1" applyBorder="1" applyAlignment="1">
      <alignment vertical="center"/>
    </xf>
    <xf numFmtId="0" fontId="30" fillId="0" borderId="53" xfId="0" applyFont="1" applyBorder="1" applyAlignment="1">
      <alignment vertical="center"/>
    </xf>
    <xf numFmtId="0" fontId="38" fillId="7" borderId="2" xfId="0" applyFont="1" applyFill="1" applyBorder="1" applyAlignment="1">
      <alignment horizontal="left" vertical="center"/>
    </xf>
    <xf numFmtId="0" fontId="30" fillId="0" borderId="56" xfId="0" applyFont="1" applyBorder="1" applyAlignment="1">
      <alignment vertical="center"/>
    </xf>
    <xf numFmtId="0" fontId="38" fillId="7" borderId="12" xfId="0" applyFont="1" applyFill="1" applyBorder="1" applyAlignment="1">
      <alignment horizontal="left" vertical="center"/>
    </xf>
    <xf numFmtId="0" fontId="38" fillId="7" borderId="16" xfId="0" applyFont="1" applyFill="1" applyBorder="1" applyAlignment="1">
      <alignment horizontal="left" vertical="center"/>
    </xf>
    <xf numFmtId="0" fontId="30" fillId="0" borderId="193" xfId="0" applyFont="1" applyBorder="1" applyAlignment="1">
      <alignment vertical="center"/>
    </xf>
    <xf numFmtId="3" fontId="38" fillId="7" borderId="2" xfId="31" applyNumberFormat="1" applyFont="1" applyFill="1" applyBorder="1" applyAlignment="1">
      <alignment vertical="center"/>
    </xf>
    <xf numFmtId="3" fontId="38" fillId="7" borderId="56" xfId="31" applyNumberFormat="1" applyFont="1" applyFill="1" applyBorder="1" applyAlignment="1">
      <alignment vertical="center"/>
    </xf>
    <xf numFmtId="3" fontId="38" fillId="7" borderId="2" xfId="31" applyNumberFormat="1" applyFont="1" applyFill="1" applyBorder="1" applyAlignment="1">
      <alignment horizontal="left" vertical="center"/>
    </xf>
    <xf numFmtId="3" fontId="38" fillId="7" borderId="56" xfId="31" applyNumberFormat="1" applyFont="1" applyFill="1" applyBorder="1" applyAlignment="1">
      <alignment horizontal="left" vertical="center"/>
    </xf>
    <xf numFmtId="0" fontId="30" fillId="0" borderId="69" xfId="0" applyFont="1" applyBorder="1" applyAlignment="1">
      <alignment vertical="center"/>
    </xf>
    <xf numFmtId="0" fontId="30" fillId="0" borderId="66" xfId="0" applyFont="1" applyBorder="1" applyAlignment="1">
      <alignment vertical="center"/>
    </xf>
    <xf numFmtId="3" fontId="38" fillId="7" borderId="4" xfId="31" applyNumberFormat="1" applyFont="1" applyFill="1" applyBorder="1" applyAlignment="1">
      <alignment vertical="center"/>
    </xf>
    <xf numFmtId="3" fontId="38" fillId="7" borderId="53" xfId="31" applyNumberFormat="1" applyFont="1" applyFill="1" applyBorder="1" applyAlignment="1">
      <alignment vertical="center"/>
    </xf>
    <xf numFmtId="3" fontId="38" fillId="7" borderId="153" xfId="31" applyNumberFormat="1" applyFont="1" applyFill="1" applyBorder="1" applyAlignment="1">
      <alignment vertical="center"/>
    </xf>
    <xf numFmtId="0" fontId="30" fillId="0" borderId="154" xfId="0" applyFont="1" applyBorder="1" applyAlignment="1">
      <alignment vertical="center"/>
    </xf>
    <xf numFmtId="0" fontId="30" fillId="0" borderId="195" xfId="0" applyFont="1" applyBorder="1" applyAlignment="1">
      <alignment vertical="center"/>
    </xf>
    <xf numFmtId="3" fontId="38" fillId="7" borderId="83" xfId="31" applyNumberFormat="1" applyFont="1" applyFill="1" applyBorder="1" applyAlignment="1">
      <alignment vertical="center"/>
    </xf>
    <xf numFmtId="0" fontId="30" fillId="0" borderId="84" xfId="0" applyFont="1" applyBorder="1" applyAlignment="1">
      <alignment vertical="center"/>
    </xf>
    <xf numFmtId="0" fontId="30" fillId="0" borderId="73" xfId="0" applyFont="1" applyBorder="1" applyAlignment="1">
      <alignment vertical="center"/>
    </xf>
    <xf numFmtId="3" fontId="38" fillId="7" borderId="110" xfId="31" applyNumberFormat="1" applyFont="1" applyFill="1" applyBorder="1" applyAlignment="1">
      <alignment vertical="center"/>
    </xf>
    <xf numFmtId="0" fontId="30" fillId="0" borderId="17" xfId="0" applyFont="1" applyBorder="1"/>
    <xf numFmtId="0" fontId="30" fillId="0" borderId="193" xfId="0" applyFont="1" applyBorder="1"/>
    <xf numFmtId="3" fontId="38" fillId="7" borderId="70" xfId="31" applyNumberFormat="1" applyFont="1" applyFill="1" applyBorder="1" applyAlignment="1">
      <alignment vertical="center"/>
    </xf>
    <xf numFmtId="3" fontId="38" fillId="7" borderId="137" xfId="31" applyNumberFormat="1" applyFont="1" applyFill="1" applyBorder="1" applyAlignment="1">
      <alignment vertical="center"/>
    </xf>
    <xf numFmtId="0" fontId="30" fillId="0" borderId="135" xfId="0" applyFont="1" applyBorder="1" applyAlignment="1">
      <alignment vertical="center"/>
    </xf>
    <xf numFmtId="0" fontId="30" fillId="0" borderId="147" xfId="0" applyFont="1" applyBorder="1" applyAlignment="1">
      <alignment vertical="center"/>
    </xf>
    <xf numFmtId="3" fontId="38" fillId="7" borderId="136" xfId="31" applyNumberFormat="1" applyFont="1" applyFill="1" applyBorder="1" applyAlignment="1">
      <alignment vertical="center"/>
    </xf>
    <xf numFmtId="0" fontId="30" fillId="0" borderId="128" xfId="0" applyFont="1" applyBorder="1" applyAlignment="1">
      <alignment vertical="center"/>
    </xf>
    <xf numFmtId="3" fontId="38" fillId="7" borderId="14" xfId="31" applyNumberFormat="1" applyFont="1" applyFill="1" applyBorder="1" applyAlignment="1">
      <alignment vertical="center"/>
    </xf>
    <xf numFmtId="0" fontId="30" fillId="0" borderId="15" xfId="0" applyFont="1" applyBorder="1" applyAlignment="1">
      <alignment vertical="center"/>
    </xf>
    <xf numFmtId="0" fontId="30" fillId="0" borderId="59" xfId="0" applyFont="1" applyBorder="1" applyAlignment="1">
      <alignment vertical="center"/>
    </xf>
    <xf numFmtId="3" fontId="48" fillId="35" borderId="0" xfId="31" applyNumberFormat="1" applyFont="1" applyFill="1" applyAlignment="1">
      <alignment horizontal="left" vertical="center"/>
    </xf>
    <xf numFmtId="0" fontId="48" fillId="35" borderId="0" xfId="0" applyFont="1" applyFill="1" applyAlignment="1">
      <alignment horizontal="left" vertical="center"/>
    </xf>
    <xf numFmtId="3" fontId="42" fillId="35" borderId="0" xfId="31" applyNumberFormat="1" applyFont="1" applyFill="1" applyAlignment="1">
      <alignment horizontal="center" vertical="center"/>
    </xf>
    <xf numFmtId="0" fontId="26" fillId="35" borderId="0" xfId="0" applyFont="1" applyFill="1" applyAlignment="1">
      <alignment horizontal="center" vertical="center"/>
    </xf>
    <xf numFmtId="0" fontId="37" fillId="8" borderId="44" xfId="0" applyFont="1" applyFill="1" applyBorder="1" applyAlignment="1">
      <alignment horizontal="center" vertical="center" wrapText="1"/>
    </xf>
    <xf numFmtId="0" fontId="37" fillId="8" borderId="45" xfId="0" applyFont="1" applyFill="1" applyBorder="1" applyAlignment="1">
      <alignment horizontal="center" vertical="center"/>
    </xf>
    <xf numFmtId="0" fontId="37" fillId="8" borderId="41" xfId="0" applyFont="1" applyFill="1" applyBorder="1" applyAlignment="1">
      <alignment horizontal="center" vertical="center"/>
    </xf>
    <xf numFmtId="0" fontId="37" fillId="8" borderId="42" xfId="0" applyFont="1" applyFill="1" applyBorder="1" applyAlignment="1">
      <alignment horizontal="center" vertical="center"/>
    </xf>
    <xf numFmtId="0" fontId="37" fillId="8" borderId="53" xfId="0" applyFont="1" applyFill="1" applyBorder="1" applyAlignment="1">
      <alignment horizontal="center" vertical="center"/>
    </xf>
    <xf numFmtId="0" fontId="37" fillId="8" borderId="66" xfId="0" applyFont="1" applyFill="1" applyBorder="1" applyAlignment="1">
      <alignment horizontal="center" vertical="center"/>
    </xf>
    <xf numFmtId="0" fontId="37" fillId="8" borderId="52" xfId="0" applyFont="1" applyFill="1" applyBorder="1" applyAlignment="1">
      <alignment horizontal="center" vertical="center" wrapText="1"/>
    </xf>
    <xf numFmtId="0" fontId="37" fillId="8" borderId="53" xfId="0" applyFont="1" applyFill="1" applyBorder="1" applyAlignment="1">
      <alignment horizontal="center" vertical="center" wrapText="1"/>
    </xf>
    <xf numFmtId="0" fontId="30" fillId="34" borderId="150" xfId="0" applyFont="1" applyFill="1" applyBorder="1" applyAlignment="1">
      <alignment horizontal="left" vertical="center" textRotation="255"/>
    </xf>
    <xf numFmtId="0" fontId="30" fillId="34" borderId="123" xfId="0" applyFont="1" applyFill="1" applyBorder="1"/>
    <xf numFmtId="200" fontId="37" fillId="35" borderId="48" xfId="0" applyNumberFormat="1" applyFont="1" applyFill="1" applyBorder="1" applyAlignment="1">
      <alignment horizontal="right" vertical="center"/>
    </xf>
    <xf numFmtId="200" fontId="37" fillId="35" borderId="187" xfId="0" applyNumberFormat="1" applyFont="1" applyFill="1" applyBorder="1" applyAlignment="1">
      <alignment horizontal="right" vertical="center"/>
    </xf>
    <xf numFmtId="0" fontId="30" fillId="34" borderId="151" xfId="0" applyFont="1" applyFill="1" applyBorder="1"/>
    <xf numFmtId="0" fontId="30" fillId="34" borderId="117" xfId="0" applyFont="1" applyFill="1" applyBorder="1"/>
    <xf numFmtId="0" fontId="38" fillId="35" borderId="0" xfId="0" applyFont="1" applyFill="1" applyAlignment="1">
      <alignment vertical="top" wrapText="1"/>
    </xf>
    <xf numFmtId="176" fontId="45" fillId="35" borderId="6" xfId="0" applyNumberFormat="1" applyFont="1" applyFill="1" applyBorder="1" applyAlignment="1">
      <alignment vertical="center" shrinkToFit="1"/>
    </xf>
    <xf numFmtId="176" fontId="45" fillId="35" borderId="7" xfId="0" applyNumberFormat="1" applyFont="1" applyFill="1" applyBorder="1" applyAlignment="1">
      <alignment vertical="center" shrinkToFit="1"/>
    </xf>
    <xf numFmtId="176" fontId="45" fillId="35" borderId="28" xfId="0" applyNumberFormat="1" applyFont="1" applyFill="1" applyBorder="1" applyAlignment="1">
      <alignment vertical="center" shrinkToFit="1"/>
    </xf>
    <xf numFmtId="176" fontId="45" fillId="35" borderId="14" xfId="0" applyNumberFormat="1" applyFont="1" applyFill="1" applyBorder="1" applyAlignment="1">
      <alignment vertical="center" shrinkToFit="1"/>
    </xf>
    <xf numFmtId="176" fontId="45" fillId="35" borderId="15" xfId="0" applyNumberFormat="1" applyFont="1" applyFill="1" applyBorder="1" applyAlignment="1">
      <alignment vertical="center" shrinkToFit="1"/>
    </xf>
    <xf numFmtId="176" fontId="45" fillId="35" borderId="59" xfId="0" applyNumberFormat="1" applyFont="1" applyFill="1" applyBorder="1" applyAlignment="1">
      <alignment vertical="center" shrinkToFit="1"/>
    </xf>
    <xf numFmtId="0" fontId="30" fillId="34" borderId="125" xfId="0" applyFont="1" applyFill="1" applyBorder="1"/>
    <xf numFmtId="0" fontId="30" fillId="34" borderId="124" xfId="0" applyFont="1" applyFill="1" applyBorder="1"/>
    <xf numFmtId="0" fontId="38" fillId="35" borderId="0" xfId="0" applyFont="1" applyFill="1" applyAlignment="1">
      <alignment vertical="top"/>
    </xf>
    <xf numFmtId="3" fontId="102" fillId="7" borderId="0" xfId="31" applyNumberFormat="1" applyFont="1" applyFill="1" applyAlignment="1">
      <alignment horizontal="left" vertical="center"/>
    </xf>
    <xf numFmtId="0" fontId="48" fillId="0" borderId="0" xfId="0" applyFont="1"/>
    <xf numFmtId="3" fontId="37" fillId="8" borderId="57" xfId="31" applyNumberFormat="1" applyFont="1" applyFill="1" applyBorder="1" applyAlignment="1">
      <alignment horizontal="center" vertical="center"/>
    </xf>
    <xf numFmtId="0" fontId="37" fillId="8" borderId="1" xfId="181" applyFont="1" applyFill="1" applyBorder="1" applyAlignment="1">
      <alignment horizontal="center" vertical="center"/>
    </xf>
    <xf numFmtId="0" fontId="37" fillId="8" borderId="51" xfId="181" applyFont="1" applyFill="1" applyBorder="1" applyAlignment="1">
      <alignment horizontal="center" vertical="center"/>
    </xf>
    <xf numFmtId="0" fontId="30" fillId="7" borderId="16" xfId="181" applyFont="1" applyFill="1" applyBorder="1">
      <alignment vertical="center"/>
    </xf>
    <xf numFmtId="0" fontId="30" fillId="0" borderId="9" xfId="0" applyFont="1" applyBorder="1" applyAlignment="1">
      <alignment vertical="center"/>
    </xf>
    <xf numFmtId="3" fontId="38" fillId="7" borderId="14" xfId="31" applyNumberFormat="1" applyFont="1" applyFill="1" applyBorder="1" applyAlignment="1">
      <alignment horizontal="left" vertical="center"/>
    </xf>
    <xf numFmtId="0" fontId="30" fillId="0" borderId="15" xfId="0" applyFont="1" applyBorder="1" applyAlignment="1">
      <alignment horizontal="left" vertical="center"/>
    </xf>
    <xf numFmtId="3" fontId="39" fillId="35" borderId="0" xfId="31" applyNumberFormat="1" applyFont="1" applyFill="1" applyBorder="1" applyAlignment="1">
      <alignment vertical="top"/>
    </xf>
    <xf numFmtId="0" fontId="30" fillId="35" borderId="0" xfId="0" applyFont="1" applyFill="1" applyAlignment="1">
      <alignment vertical="top"/>
    </xf>
    <xf numFmtId="0" fontId="39" fillId="35" borderId="0" xfId="0" applyFont="1" applyFill="1" applyAlignment="1">
      <alignment vertical="top"/>
    </xf>
    <xf numFmtId="3" fontId="39" fillId="35" borderId="0" xfId="31" applyNumberFormat="1" applyFont="1" applyFill="1" applyBorder="1" applyAlignment="1">
      <alignment horizontal="left" vertical="top"/>
    </xf>
    <xf numFmtId="176" fontId="38" fillId="35" borderId="6" xfId="0" applyNumberFormat="1" applyFont="1" applyFill="1" applyBorder="1" applyAlignment="1">
      <alignment vertical="center" shrinkToFit="1"/>
    </xf>
    <xf numFmtId="176" fontId="38" fillId="35" borderId="7" xfId="0" applyNumberFormat="1" applyFont="1" applyFill="1" applyBorder="1" applyAlignment="1">
      <alignment vertical="center" shrinkToFit="1"/>
    </xf>
    <xf numFmtId="176" fontId="38" fillId="35" borderId="28" xfId="0" applyNumberFormat="1" applyFont="1" applyFill="1" applyBorder="1" applyAlignment="1">
      <alignment vertical="center" shrinkToFit="1"/>
    </xf>
    <xf numFmtId="176" fontId="38" fillId="35" borderId="14" xfId="0" applyNumberFormat="1" applyFont="1" applyFill="1" applyBorder="1" applyAlignment="1">
      <alignment vertical="center" shrinkToFit="1"/>
    </xf>
    <xf numFmtId="176" fontId="38" fillId="35" borderId="15" xfId="0" applyNumberFormat="1" applyFont="1" applyFill="1" applyBorder="1" applyAlignment="1">
      <alignment vertical="center" shrinkToFit="1"/>
    </xf>
    <xf numFmtId="176" fontId="38" fillId="35" borderId="59" xfId="0" applyNumberFormat="1" applyFont="1" applyFill="1" applyBorder="1" applyAlignment="1">
      <alignment vertical="center" shrinkToFit="1"/>
    </xf>
    <xf numFmtId="0" fontId="30" fillId="7" borderId="2" xfId="0" applyFont="1" applyFill="1" applyBorder="1" applyAlignment="1">
      <alignment horizontal="left" vertical="center"/>
    </xf>
    <xf numFmtId="0" fontId="30" fillId="7" borderId="13" xfId="0" applyFont="1" applyFill="1" applyBorder="1" applyAlignment="1">
      <alignment horizontal="left" vertical="center"/>
    </xf>
    <xf numFmtId="0" fontId="30" fillId="34" borderId="20" xfId="0" applyFont="1" applyFill="1" applyBorder="1" applyAlignment="1">
      <alignment horizontal="right" vertical="center"/>
    </xf>
    <xf numFmtId="0" fontId="30" fillId="34" borderId="21" xfId="0" applyFont="1" applyFill="1" applyBorder="1" applyAlignment="1">
      <alignment horizontal="right" vertical="center"/>
    </xf>
    <xf numFmtId="0" fontId="30" fillId="34" borderId="63" xfId="0" applyFont="1" applyFill="1" applyBorder="1" applyAlignment="1">
      <alignment horizontal="right" vertical="center"/>
    </xf>
    <xf numFmtId="3" fontId="31" fillId="7" borderId="0" xfId="31" applyNumberFormat="1" applyFont="1" applyFill="1" applyAlignment="1">
      <alignment horizontal="left" vertical="center"/>
    </xf>
    <xf numFmtId="0" fontId="31" fillId="0" borderId="0" xfId="0" applyFont="1" applyAlignment="1">
      <alignment horizontal="left" vertical="center"/>
    </xf>
    <xf numFmtId="0" fontId="37" fillId="8" borderId="78" xfId="0" applyFont="1" applyFill="1" applyBorder="1" applyAlignment="1">
      <alignment horizontal="center" vertical="center"/>
    </xf>
    <xf numFmtId="0" fontId="30" fillId="8" borderId="14" xfId="0" applyFont="1" applyFill="1" applyBorder="1" applyAlignment="1">
      <alignment horizontal="center" vertical="center"/>
    </xf>
    <xf numFmtId="0" fontId="30" fillId="8" borderId="15" xfId="0" applyFont="1" applyFill="1" applyBorder="1" applyAlignment="1">
      <alignment horizontal="center" vertical="center"/>
    </xf>
    <xf numFmtId="0" fontId="30" fillId="8" borderId="61" xfId="0" applyFont="1" applyFill="1" applyBorder="1" applyAlignment="1">
      <alignment horizontal="center" vertical="center"/>
    </xf>
    <xf numFmtId="0" fontId="37" fillId="8" borderId="87" xfId="0" applyFont="1" applyFill="1" applyBorder="1" applyAlignment="1">
      <alignment horizontal="center" vertical="center"/>
    </xf>
    <xf numFmtId="0" fontId="30" fillId="8" borderId="134" xfId="0" applyFont="1" applyFill="1" applyBorder="1" applyAlignment="1">
      <alignment horizontal="center" vertical="center"/>
    </xf>
    <xf numFmtId="0" fontId="30" fillId="8" borderId="59" xfId="0" applyFont="1" applyFill="1" applyBorder="1" applyAlignment="1">
      <alignment horizontal="center" vertical="center"/>
    </xf>
    <xf numFmtId="0" fontId="30" fillId="34" borderId="131" xfId="0" applyFont="1" applyFill="1" applyBorder="1" applyAlignment="1">
      <alignment horizontal="left" vertical="center"/>
    </xf>
    <xf numFmtId="0" fontId="30" fillId="34" borderId="132" xfId="0" applyFont="1" applyFill="1" applyBorder="1" applyAlignment="1">
      <alignment horizontal="left" vertical="center"/>
    </xf>
    <xf numFmtId="0" fontId="30" fillId="34" borderId="55" xfId="0" applyFont="1" applyFill="1" applyBorder="1" applyAlignment="1">
      <alignment horizontal="left" vertical="center"/>
    </xf>
    <xf numFmtId="0" fontId="30" fillId="7" borderId="12" xfId="0" applyFont="1" applyFill="1" applyBorder="1" applyAlignment="1">
      <alignment horizontal="right" vertical="center"/>
    </xf>
    <xf numFmtId="0" fontId="30" fillId="7" borderId="2" xfId="0" applyFont="1" applyFill="1" applyBorder="1" applyAlignment="1">
      <alignment horizontal="right" vertical="center"/>
    </xf>
    <xf numFmtId="0" fontId="30" fillId="7" borderId="56" xfId="0" applyFont="1" applyFill="1" applyBorder="1" applyAlignment="1">
      <alignment horizontal="right" vertical="center"/>
    </xf>
    <xf numFmtId="0" fontId="30" fillId="7" borderId="14" xfId="0" applyFont="1" applyFill="1" applyBorder="1" applyAlignment="1">
      <alignment horizontal="left" vertical="center"/>
    </xf>
    <xf numFmtId="0" fontId="30" fillId="7" borderId="15" xfId="0" applyFont="1" applyFill="1" applyBorder="1" applyAlignment="1">
      <alignment horizontal="left" vertical="center"/>
    </xf>
    <xf numFmtId="0" fontId="30" fillId="7" borderId="61" xfId="0" applyFont="1" applyFill="1" applyBorder="1" applyAlignment="1">
      <alignment horizontal="left" vertical="center"/>
    </xf>
    <xf numFmtId="0" fontId="38" fillId="7" borderId="0" xfId="0" applyFont="1" applyFill="1" applyAlignment="1">
      <alignment vertical="top"/>
    </xf>
    <xf numFmtId="0" fontId="38" fillId="0" borderId="0" xfId="0" applyFont="1" applyAlignment="1">
      <alignment vertical="top"/>
    </xf>
    <xf numFmtId="0" fontId="30" fillId="7" borderId="20" xfId="0" applyFont="1" applyFill="1" applyBorder="1" applyAlignment="1">
      <alignment horizontal="right" vertical="center"/>
    </xf>
    <xf numFmtId="0" fontId="30" fillId="7" borderId="21" xfId="0" applyFont="1" applyFill="1" applyBorder="1" applyAlignment="1">
      <alignment horizontal="right" vertical="center"/>
    </xf>
    <xf numFmtId="0" fontId="30" fillId="7" borderId="63" xfId="0" applyFont="1" applyFill="1" applyBorder="1" applyAlignment="1">
      <alignment horizontal="right" vertical="center"/>
    </xf>
    <xf numFmtId="0" fontId="30" fillId="34" borderId="113" xfId="0" applyFont="1" applyFill="1" applyBorder="1" applyAlignment="1">
      <alignment horizontal="left" vertical="center"/>
    </xf>
    <xf numFmtId="0" fontId="30" fillId="34" borderId="126" xfId="0" applyFont="1" applyFill="1" applyBorder="1" applyAlignment="1">
      <alignment horizontal="left" vertical="center"/>
    </xf>
    <xf numFmtId="0" fontId="30" fillId="34" borderId="188" xfId="0" applyFont="1" applyFill="1" applyBorder="1" applyAlignment="1">
      <alignment horizontal="left" vertical="center"/>
    </xf>
    <xf numFmtId="3" fontId="38" fillId="7" borderId="0" xfId="31" applyNumberFormat="1" applyFont="1" applyFill="1" applyBorder="1" applyAlignment="1">
      <alignment horizontal="left" vertical="top"/>
    </xf>
    <xf numFmtId="3" fontId="38" fillId="7" borderId="0" xfId="31" applyNumberFormat="1" applyFont="1" applyFill="1" applyAlignment="1">
      <alignment vertical="top" wrapText="1"/>
    </xf>
    <xf numFmtId="0" fontId="38" fillId="0" borderId="0" xfId="0" applyFont="1" applyAlignment="1">
      <alignment vertical="top" wrapText="1"/>
    </xf>
    <xf numFmtId="0" fontId="48" fillId="7" borderId="0" xfId="0" applyFont="1" applyFill="1" applyAlignment="1">
      <alignment horizontal="center" vertical="center"/>
    </xf>
    <xf numFmtId="0" fontId="30" fillId="7" borderId="59" xfId="0" applyFont="1" applyFill="1" applyBorder="1" applyAlignment="1">
      <alignment horizontal="left" vertical="center"/>
    </xf>
    <xf numFmtId="0" fontId="37" fillId="8" borderId="82" xfId="0" applyFont="1" applyFill="1" applyBorder="1" applyAlignment="1">
      <alignment horizontal="center" vertical="center"/>
    </xf>
    <xf numFmtId="0" fontId="37" fillId="8" borderId="125" xfId="0" applyFont="1" applyFill="1" applyBorder="1" applyAlignment="1">
      <alignment horizontal="center" vertical="center"/>
    </xf>
    <xf numFmtId="0" fontId="37" fillId="8" borderId="76" xfId="0" applyFont="1" applyFill="1" applyBorder="1" applyAlignment="1">
      <alignment horizontal="center" vertical="center"/>
    </xf>
    <xf numFmtId="0" fontId="37" fillId="8" borderId="4" xfId="0" applyFont="1" applyFill="1" applyBorder="1" applyAlignment="1">
      <alignment horizontal="center" vertical="center"/>
    </xf>
    <xf numFmtId="0" fontId="30" fillId="8" borderId="65" xfId="0" applyFont="1" applyFill="1" applyBorder="1" applyAlignment="1">
      <alignment horizontal="center" vertical="center" wrapText="1"/>
    </xf>
    <xf numFmtId="0" fontId="30" fillId="8" borderId="66" xfId="0" applyFont="1" applyFill="1" applyBorder="1" applyAlignment="1">
      <alignment horizontal="center" vertical="center" wrapText="1"/>
    </xf>
    <xf numFmtId="0" fontId="103" fillId="35" borderId="0" xfId="0" applyFont="1" applyFill="1" applyAlignment="1">
      <alignment horizontal="left" vertical="center"/>
    </xf>
    <xf numFmtId="0" fontId="42" fillId="35" borderId="0" xfId="0" applyFont="1" applyFill="1" applyAlignment="1">
      <alignment horizontal="center" vertical="center"/>
    </xf>
    <xf numFmtId="0" fontId="0" fillId="35" borderId="0" xfId="0" applyFill="1" applyAlignment="1">
      <alignment horizontal="center" vertical="center"/>
    </xf>
    <xf numFmtId="0" fontId="30" fillId="0" borderId="57" xfId="0" applyFont="1" applyBorder="1" applyAlignment="1">
      <alignment horizontal="center" vertical="center"/>
    </xf>
    <xf numFmtId="0" fontId="30" fillId="0" borderId="1" xfId="0" applyFont="1" applyBorder="1" applyAlignment="1">
      <alignment horizontal="center" vertical="center"/>
    </xf>
    <xf numFmtId="0" fontId="30" fillId="0" borderId="51" xfId="0" applyFont="1" applyBorder="1" applyAlignment="1">
      <alignment horizontal="center" vertical="center"/>
    </xf>
    <xf numFmtId="3" fontId="38" fillId="35" borderId="0" xfId="31" applyNumberFormat="1" applyFont="1" applyFill="1" applyAlignment="1">
      <alignment vertical="top" wrapText="1"/>
    </xf>
    <xf numFmtId="0" fontId="45" fillId="35" borderId="6" xfId="182" applyFont="1" applyFill="1" applyBorder="1" applyAlignment="1">
      <alignment vertical="center" wrapText="1"/>
    </xf>
    <xf numFmtId="0" fontId="45" fillId="35" borderId="28" xfId="182" applyFont="1" applyFill="1" applyBorder="1" applyAlignment="1">
      <alignment vertical="center" wrapText="1"/>
    </xf>
    <xf numFmtId="0" fontId="45" fillId="35" borderId="14" xfId="182" applyFont="1" applyFill="1" applyBorder="1" applyAlignment="1">
      <alignment vertical="center" wrapText="1"/>
    </xf>
    <xf numFmtId="0" fontId="45" fillId="35" borderId="59" xfId="182" applyFont="1" applyFill="1" applyBorder="1" applyAlignment="1">
      <alignment vertical="center" wrapText="1"/>
    </xf>
    <xf numFmtId="0" fontId="30" fillId="34" borderId="12" xfId="0" applyFont="1" applyFill="1" applyBorder="1" applyAlignment="1">
      <alignment horizontal="left" vertical="center" wrapText="1"/>
    </xf>
    <xf numFmtId="0" fontId="30" fillId="34" borderId="2" xfId="0" applyFont="1" applyFill="1" applyBorder="1" applyAlignment="1">
      <alignment horizontal="left" vertical="center" wrapText="1"/>
    </xf>
    <xf numFmtId="0" fontId="30" fillId="34" borderId="13" xfId="0" applyFont="1" applyFill="1" applyBorder="1" applyAlignment="1">
      <alignment horizontal="left" vertical="center" wrapText="1"/>
    </xf>
    <xf numFmtId="0" fontId="32" fillId="35" borderId="0" xfId="0" applyFont="1" applyFill="1" applyAlignment="1">
      <alignment horizontal="center" vertical="center"/>
    </xf>
    <xf numFmtId="0" fontId="37" fillId="8" borderId="3" xfId="0" applyFont="1" applyFill="1" applyBorder="1" applyAlignment="1">
      <alignment horizontal="center" vertical="center" wrapText="1"/>
    </xf>
    <xf numFmtId="0" fontId="37" fillId="8" borderId="12" xfId="0" applyFont="1" applyFill="1" applyBorder="1" applyAlignment="1">
      <alignment horizontal="center" vertical="center"/>
    </xf>
    <xf numFmtId="0" fontId="37" fillId="8" borderId="2" xfId="0" applyFont="1" applyFill="1" applyBorder="1" applyAlignment="1">
      <alignment horizontal="center" vertical="center"/>
    </xf>
    <xf numFmtId="0" fontId="37" fillId="8" borderId="13" xfId="0" applyFont="1" applyFill="1" applyBorder="1" applyAlignment="1">
      <alignment horizontal="center" vertical="center"/>
    </xf>
    <xf numFmtId="0" fontId="37" fillId="8" borderId="3" xfId="0" applyFont="1" applyFill="1" applyBorder="1" applyAlignment="1">
      <alignment horizontal="center" vertical="center"/>
    </xf>
    <xf numFmtId="0" fontId="37" fillId="8" borderId="12" xfId="0" applyFont="1" applyFill="1" applyBorder="1" applyAlignment="1">
      <alignment horizontal="center" vertical="center" wrapText="1"/>
    </xf>
    <xf numFmtId="0" fontId="37" fillId="8" borderId="2" xfId="0" applyFont="1" applyFill="1" applyBorder="1" applyAlignment="1">
      <alignment horizontal="center" vertical="center" wrapText="1"/>
    </xf>
    <xf numFmtId="0" fontId="37" fillId="8" borderId="13" xfId="0" applyFont="1" applyFill="1" applyBorder="1" applyAlignment="1">
      <alignment horizontal="center" vertical="center" wrapText="1"/>
    </xf>
    <xf numFmtId="0" fontId="38" fillId="35" borderId="0" xfId="0" applyFont="1" applyFill="1" applyAlignment="1">
      <alignment horizontal="left" vertical="center"/>
    </xf>
    <xf numFmtId="0" fontId="38" fillId="35" borderId="0" xfId="0" applyFont="1" applyFill="1" applyAlignment="1">
      <alignment horizontal="left" vertical="center" wrapText="1"/>
    </xf>
    <xf numFmtId="0" fontId="95" fillId="8" borderId="3" xfId="0" applyFont="1" applyFill="1" applyBorder="1" applyAlignment="1">
      <alignment horizontal="left" vertical="center"/>
    </xf>
    <xf numFmtId="0" fontId="38" fillId="0" borderId="16" xfId="0" applyFont="1" applyBorder="1" applyAlignment="1">
      <alignment horizontal="left" vertical="center" wrapText="1"/>
    </xf>
    <xf numFmtId="0" fontId="38" fillId="0" borderId="17" xfId="0" applyFont="1" applyBorder="1" applyAlignment="1">
      <alignment horizontal="left" vertical="center" wrapText="1"/>
    </xf>
    <xf numFmtId="0" fontId="38" fillId="0" borderId="9" xfId="0" applyFont="1" applyBorder="1" applyAlignment="1">
      <alignment horizontal="left" vertical="center" wrapText="1"/>
    </xf>
    <xf numFmtId="0" fontId="38" fillId="0" borderId="20" xfId="0" applyFont="1" applyBorder="1" applyAlignment="1">
      <alignment horizontal="left" vertical="center" wrapText="1"/>
    </xf>
    <xf numFmtId="0" fontId="38" fillId="0" borderId="21" xfId="0" applyFont="1" applyBorder="1" applyAlignment="1">
      <alignment horizontal="left" vertical="center" wrapText="1"/>
    </xf>
    <xf numFmtId="0" fontId="38" fillId="0" borderId="11" xfId="0" applyFont="1" applyBorder="1" applyAlignment="1">
      <alignment horizontal="left" vertical="center" wrapText="1"/>
    </xf>
    <xf numFmtId="0" fontId="37" fillId="8" borderId="133" xfId="0" applyFont="1" applyFill="1" applyBorder="1" applyAlignment="1">
      <alignment horizontal="center" vertical="center"/>
    </xf>
    <xf numFmtId="0" fontId="37" fillId="8" borderId="10" xfId="0" applyFont="1" applyFill="1" applyBorder="1" applyAlignment="1">
      <alignment horizontal="center" vertical="center"/>
    </xf>
    <xf numFmtId="0" fontId="37" fillId="8" borderId="133" xfId="0" applyFont="1" applyFill="1" applyBorder="1" applyAlignment="1">
      <alignment horizontal="center" vertical="center" wrapText="1"/>
    </xf>
    <xf numFmtId="0" fontId="37" fillId="8" borderId="10" xfId="0" applyFont="1" applyFill="1" applyBorder="1" applyAlignment="1">
      <alignment horizontal="center" vertical="center" wrapText="1"/>
    </xf>
    <xf numFmtId="0" fontId="38" fillId="35" borderId="0" xfId="0" applyFont="1" applyFill="1"/>
    <xf numFmtId="176" fontId="45" fillId="35" borderId="6" xfId="0" applyNumberFormat="1" applyFont="1" applyFill="1" applyBorder="1" applyAlignment="1">
      <alignment horizontal="left" vertical="center" shrinkToFit="1"/>
    </xf>
    <xf numFmtId="176" fontId="45" fillId="35" borderId="28" xfId="0" applyNumberFormat="1" applyFont="1" applyFill="1" applyBorder="1" applyAlignment="1">
      <alignment horizontal="left" vertical="center" shrinkToFit="1"/>
    </xf>
    <xf numFmtId="176" fontId="45" fillId="35" borderId="14" xfId="0" applyNumberFormat="1" applyFont="1" applyFill="1" applyBorder="1" applyAlignment="1">
      <alignment horizontal="left" vertical="center" shrinkToFit="1"/>
    </xf>
    <xf numFmtId="176" fontId="45" fillId="35" borderId="59" xfId="0" applyNumberFormat="1" applyFont="1" applyFill="1" applyBorder="1" applyAlignment="1">
      <alignment horizontal="left" vertical="center" shrinkToFit="1"/>
    </xf>
    <xf numFmtId="0" fontId="38" fillId="0" borderId="133" xfId="197" applyFont="1" applyBorder="1" applyAlignment="1">
      <alignment horizontal="center" vertical="center" wrapText="1"/>
    </xf>
    <xf numFmtId="0" fontId="38" fillId="0" borderId="10" xfId="197" applyFont="1" applyBorder="1" applyAlignment="1">
      <alignment horizontal="center" vertical="center" wrapText="1"/>
    </xf>
    <xf numFmtId="0" fontId="39" fillId="0" borderId="133" xfId="197" applyFont="1" applyBorder="1" applyAlignment="1">
      <alignment horizontal="left" vertical="center" wrapText="1"/>
    </xf>
    <xf numFmtId="0" fontId="39" fillId="0" borderId="10" xfId="197" applyFont="1" applyBorder="1" applyAlignment="1">
      <alignment horizontal="left" vertical="center" wrapText="1"/>
    </xf>
  </cellXfs>
  <cellStyles count="201">
    <cellStyle name="，付 .0桁" xfId="52" xr:uid="{00000000-0005-0000-0000-000000000000}"/>
    <cellStyle name="=C:\WINDOWS\SYSTEM32\COMMAND.COM" xfId="53" xr:uid="{00000000-0005-0000-0000-000001000000}"/>
    <cellStyle name="20% - アクセント 1 2" xfId="140" xr:uid="{00000000-0005-0000-0000-000002000000}"/>
    <cellStyle name="20% - アクセント 2 2" xfId="141" xr:uid="{00000000-0005-0000-0000-000003000000}"/>
    <cellStyle name="20% - アクセント 3 2" xfId="142" xr:uid="{00000000-0005-0000-0000-000004000000}"/>
    <cellStyle name="20% - アクセント 4 2" xfId="143" xr:uid="{00000000-0005-0000-0000-000005000000}"/>
    <cellStyle name="20% - アクセント 5 2" xfId="144" xr:uid="{00000000-0005-0000-0000-000006000000}"/>
    <cellStyle name="20% - アクセント 6 2" xfId="145" xr:uid="{00000000-0005-0000-0000-000007000000}"/>
    <cellStyle name="40% - アクセント 1 2" xfId="146" xr:uid="{00000000-0005-0000-0000-000008000000}"/>
    <cellStyle name="40% - アクセント 2 2" xfId="147" xr:uid="{00000000-0005-0000-0000-000009000000}"/>
    <cellStyle name="40% - アクセント 3 2" xfId="148" xr:uid="{00000000-0005-0000-0000-00000A000000}"/>
    <cellStyle name="40% - アクセント 4 2" xfId="149" xr:uid="{00000000-0005-0000-0000-00000B000000}"/>
    <cellStyle name="40% - アクセント 5 2" xfId="150" xr:uid="{00000000-0005-0000-0000-00000C000000}"/>
    <cellStyle name="40% - アクセント 6 2" xfId="151" xr:uid="{00000000-0005-0000-0000-00000D000000}"/>
    <cellStyle name="60% - アクセント 1 2" xfId="152" xr:uid="{00000000-0005-0000-0000-00000E000000}"/>
    <cellStyle name="60% - アクセント 2 2" xfId="153" xr:uid="{00000000-0005-0000-0000-00000F000000}"/>
    <cellStyle name="60% - アクセント 3 2" xfId="154" xr:uid="{00000000-0005-0000-0000-000010000000}"/>
    <cellStyle name="60% - アクセント 4 2" xfId="155" xr:uid="{00000000-0005-0000-0000-000011000000}"/>
    <cellStyle name="60% - アクセント 5 2" xfId="156" xr:uid="{00000000-0005-0000-0000-000012000000}"/>
    <cellStyle name="60% - アクセント 6 2" xfId="157" xr:uid="{00000000-0005-0000-0000-000013000000}"/>
    <cellStyle name="blank" xfId="54" xr:uid="{00000000-0005-0000-0000-000014000000}"/>
    <cellStyle name="Calc Currency (0)" xfId="1" xr:uid="{00000000-0005-0000-0000-000015000000}"/>
    <cellStyle name="Calc Currency (2)" xfId="55" xr:uid="{00000000-0005-0000-0000-000016000000}"/>
    <cellStyle name="Calc Percent (0)" xfId="56" xr:uid="{00000000-0005-0000-0000-000017000000}"/>
    <cellStyle name="Calc Percent (1)" xfId="57" xr:uid="{00000000-0005-0000-0000-000018000000}"/>
    <cellStyle name="Calc Percent (2)" xfId="58" xr:uid="{00000000-0005-0000-0000-000019000000}"/>
    <cellStyle name="Calc Units (0)" xfId="59" xr:uid="{00000000-0005-0000-0000-00001A000000}"/>
    <cellStyle name="Calc Units (1)" xfId="60" xr:uid="{00000000-0005-0000-0000-00001B000000}"/>
    <cellStyle name="Calc Units (2)" xfId="61" xr:uid="{00000000-0005-0000-0000-00001C000000}"/>
    <cellStyle name="Comma  - Style1" xfId="62" xr:uid="{00000000-0005-0000-0000-00001D000000}"/>
    <cellStyle name="Comma  - Style2" xfId="63" xr:uid="{00000000-0005-0000-0000-00001E000000}"/>
    <cellStyle name="Comma  - Style3" xfId="64" xr:uid="{00000000-0005-0000-0000-00001F000000}"/>
    <cellStyle name="Comma  - Style4" xfId="65" xr:uid="{00000000-0005-0000-0000-000020000000}"/>
    <cellStyle name="Comma  - Style5" xfId="66" xr:uid="{00000000-0005-0000-0000-000021000000}"/>
    <cellStyle name="Comma  - Style6" xfId="67" xr:uid="{00000000-0005-0000-0000-000022000000}"/>
    <cellStyle name="Comma  - Style7" xfId="68" xr:uid="{00000000-0005-0000-0000-000023000000}"/>
    <cellStyle name="Comma  - Style8" xfId="69" xr:uid="{00000000-0005-0000-0000-000024000000}"/>
    <cellStyle name="Comma [0]_#6 Temps &amp; Contractors" xfId="70" xr:uid="{00000000-0005-0000-0000-000025000000}"/>
    <cellStyle name="Comma [00]" xfId="71" xr:uid="{00000000-0005-0000-0000-000026000000}"/>
    <cellStyle name="Comma_#6 Temps &amp; Contractors" xfId="72" xr:uid="{00000000-0005-0000-0000-000027000000}"/>
    <cellStyle name="Currency [0]_#6 Temps &amp; Contractors" xfId="73" xr:uid="{00000000-0005-0000-0000-000028000000}"/>
    <cellStyle name="Currency [00]" xfId="74" xr:uid="{00000000-0005-0000-0000-000029000000}"/>
    <cellStyle name="Currency_#6 Temps &amp; Contractors" xfId="75" xr:uid="{00000000-0005-0000-0000-00002A000000}"/>
    <cellStyle name="Date Short" xfId="76" xr:uid="{00000000-0005-0000-0000-00002B000000}"/>
    <cellStyle name="Enter Currency (0)" xfId="77" xr:uid="{00000000-0005-0000-0000-00002C000000}"/>
    <cellStyle name="Enter Currency (2)" xfId="78" xr:uid="{00000000-0005-0000-0000-00002D000000}"/>
    <cellStyle name="Enter Units (0)" xfId="79" xr:uid="{00000000-0005-0000-0000-00002E000000}"/>
    <cellStyle name="Enter Units (1)" xfId="80" xr:uid="{00000000-0005-0000-0000-00002F000000}"/>
    <cellStyle name="Enter Units (2)" xfId="81" xr:uid="{00000000-0005-0000-0000-000030000000}"/>
    <cellStyle name="entry" xfId="2" xr:uid="{00000000-0005-0000-0000-000031000000}"/>
    <cellStyle name="Followed Hyperlink" xfId="82" xr:uid="{00000000-0005-0000-0000-000032000000}"/>
    <cellStyle name="Grey" xfId="3" xr:uid="{00000000-0005-0000-0000-000033000000}"/>
    <cellStyle name="Header" xfId="83" xr:uid="{00000000-0005-0000-0000-000034000000}"/>
    <cellStyle name="Header1" xfId="4" xr:uid="{00000000-0005-0000-0000-000035000000}"/>
    <cellStyle name="Header2" xfId="5" xr:uid="{00000000-0005-0000-0000-000036000000}"/>
    <cellStyle name="Hyperlink" xfId="84" xr:uid="{00000000-0005-0000-0000-000037000000}"/>
    <cellStyle name="Input [yellow]" xfId="6" xr:uid="{00000000-0005-0000-0000-000038000000}"/>
    <cellStyle name="Link Currency (0)" xfId="85" xr:uid="{00000000-0005-0000-0000-000039000000}"/>
    <cellStyle name="Link Currency (2)" xfId="86" xr:uid="{00000000-0005-0000-0000-00003A000000}"/>
    <cellStyle name="Link Units (0)" xfId="87" xr:uid="{00000000-0005-0000-0000-00003B000000}"/>
    <cellStyle name="Link Units (1)" xfId="88" xr:uid="{00000000-0005-0000-0000-00003C000000}"/>
    <cellStyle name="Link Units (2)" xfId="89" xr:uid="{00000000-0005-0000-0000-00003D000000}"/>
    <cellStyle name="Normal - Style1" xfId="7" xr:uid="{00000000-0005-0000-0000-00003E000000}"/>
    <cellStyle name="Normal_# 41-Market &amp;Trends" xfId="90" xr:uid="{00000000-0005-0000-0000-00003F000000}"/>
    <cellStyle name="NotApplicable" xfId="91" xr:uid="{00000000-0005-0000-0000-000040000000}"/>
    <cellStyle name="ParaBirimi [0]_RESULTS" xfId="92" xr:uid="{00000000-0005-0000-0000-000041000000}"/>
    <cellStyle name="ParaBirimi_RESULTS" xfId="93" xr:uid="{00000000-0005-0000-0000-000042000000}"/>
    <cellStyle name="Percent (0)" xfId="94" xr:uid="{00000000-0005-0000-0000-000043000000}"/>
    <cellStyle name="Percent [0]" xfId="95" xr:uid="{00000000-0005-0000-0000-000044000000}"/>
    <cellStyle name="Percent [00]" xfId="96" xr:uid="{00000000-0005-0000-0000-000045000000}"/>
    <cellStyle name="Percent [2]" xfId="8" xr:uid="{00000000-0005-0000-0000-000046000000}"/>
    <cellStyle name="Percent_#6 Temps &amp; Contractors" xfId="97" xr:uid="{00000000-0005-0000-0000-000047000000}"/>
    <cellStyle name="PrePop Currency (0)" xfId="98" xr:uid="{00000000-0005-0000-0000-000048000000}"/>
    <cellStyle name="PrePop Currency (2)" xfId="99" xr:uid="{00000000-0005-0000-0000-000049000000}"/>
    <cellStyle name="PrePop Units (0)" xfId="100" xr:uid="{00000000-0005-0000-0000-00004A000000}"/>
    <cellStyle name="PrePop Units (1)" xfId="101" xr:uid="{00000000-0005-0000-0000-00004B000000}"/>
    <cellStyle name="PrePop Units (2)" xfId="102" xr:uid="{00000000-0005-0000-0000-00004C000000}"/>
    <cellStyle name="price" xfId="9" xr:uid="{00000000-0005-0000-0000-00004D000000}"/>
    <cellStyle name="ProblemFunc" xfId="103" xr:uid="{00000000-0005-0000-0000-00004E000000}"/>
    <cellStyle name="PSChar" xfId="104" xr:uid="{00000000-0005-0000-0000-00004F000000}"/>
    <cellStyle name="PSDate" xfId="105" xr:uid="{00000000-0005-0000-0000-000050000000}"/>
    <cellStyle name="PSDec" xfId="106" xr:uid="{00000000-0005-0000-0000-000051000000}"/>
    <cellStyle name="PSHeading" xfId="107" xr:uid="{00000000-0005-0000-0000-000052000000}"/>
    <cellStyle name="PSInt" xfId="108" xr:uid="{00000000-0005-0000-0000-000053000000}"/>
    <cellStyle name="PSSpacer" xfId="109" xr:uid="{00000000-0005-0000-0000-000054000000}"/>
    <cellStyle name="revised" xfId="10" xr:uid="{00000000-0005-0000-0000-000055000000}"/>
    <cellStyle name="s]_x000d__x000a_load=_x000d__x000a_Beep=yes_x000d__x000a_NullPort=None_x000d__x000a_BorderWidth=3_x000d__x000a_CursorBlinkRate=530_x000d__x000a_DoubleClickSpeed=452_x000d__x000a_Programs=com exe bat pif_x000d_" xfId="11" xr:uid="{00000000-0005-0000-0000-000056000000}"/>
    <cellStyle name="section" xfId="12" xr:uid="{00000000-0005-0000-0000-000057000000}"/>
    <cellStyle name="subhead" xfId="13" xr:uid="{00000000-0005-0000-0000-000058000000}"/>
    <cellStyle name="TableBody" xfId="110" xr:uid="{00000000-0005-0000-0000-000059000000}"/>
    <cellStyle name="Text Indent A" xfId="111" xr:uid="{00000000-0005-0000-0000-00005A000000}"/>
    <cellStyle name="Text Indent B" xfId="112" xr:uid="{00000000-0005-0000-0000-00005B000000}"/>
    <cellStyle name="Text Indent C" xfId="113" xr:uid="{00000000-0005-0000-0000-00005C000000}"/>
    <cellStyle name="TextEntry" xfId="114" xr:uid="{00000000-0005-0000-0000-00005D000000}"/>
    <cellStyle name="title" xfId="14" xr:uid="{00000000-0005-0000-0000-00005E000000}"/>
    <cellStyle name="Virg・ [0]_RESULTS" xfId="115" xr:uid="{00000000-0005-0000-0000-00005F000000}"/>
    <cellStyle name="Virg・_RESULTS" xfId="116" xr:uid="{00000000-0005-0000-0000-000060000000}"/>
    <cellStyle name="アクセント 1 2" xfId="158" xr:uid="{00000000-0005-0000-0000-000061000000}"/>
    <cellStyle name="アクセント 2 2" xfId="159" xr:uid="{00000000-0005-0000-0000-000062000000}"/>
    <cellStyle name="アクセント 3 2" xfId="160" xr:uid="{00000000-0005-0000-0000-000063000000}"/>
    <cellStyle name="アクセント 4 2" xfId="161" xr:uid="{00000000-0005-0000-0000-000064000000}"/>
    <cellStyle name="アクセント 5 2" xfId="162" xr:uid="{00000000-0005-0000-0000-000065000000}"/>
    <cellStyle name="アクセント 6 2" xfId="163" xr:uid="{00000000-0005-0000-0000-000066000000}"/>
    <cellStyle name="オブジェクト入力セル" xfId="15" xr:uid="{00000000-0005-0000-0000-000067000000}"/>
    <cellStyle name="スタイル 1" xfId="16" xr:uid="{00000000-0005-0000-0000-000068000000}"/>
    <cellStyle name="スタイル 1 2" xfId="164" xr:uid="{00000000-0005-0000-0000-000069000000}"/>
    <cellStyle name="スタイル 1 3" xfId="191" xr:uid="{00000000-0005-0000-0000-00006A000000}"/>
    <cellStyle name="スタイル 10" xfId="17" xr:uid="{00000000-0005-0000-0000-00006B000000}"/>
    <cellStyle name="スタイル 11" xfId="18" xr:uid="{00000000-0005-0000-0000-00006C000000}"/>
    <cellStyle name="スタイル 12" xfId="19" xr:uid="{00000000-0005-0000-0000-00006D000000}"/>
    <cellStyle name="スタイル 2" xfId="20" xr:uid="{00000000-0005-0000-0000-00006E000000}"/>
    <cellStyle name="スタイル 3" xfId="21" xr:uid="{00000000-0005-0000-0000-00006F000000}"/>
    <cellStyle name="スタイル 4" xfId="22" xr:uid="{00000000-0005-0000-0000-000070000000}"/>
    <cellStyle name="スタイル 5" xfId="23" xr:uid="{00000000-0005-0000-0000-000071000000}"/>
    <cellStyle name="スタイル 6" xfId="24" xr:uid="{00000000-0005-0000-0000-000072000000}"/>
    <cellStyle name="スタイル 7" xfId="25" xr:uid="{00000000-0005-0000-0000-000073000000}"/>
    <cellStyle name="スタイル 8" xfId="26" xr:uid="{00000000-0005-0000-0000-000074000000}"/>
    <cellStyle name="スタイル 9" xfId="27" xr:uid="{00000000-0005-0000-0000-000075000000}"/>
    <cellStyle name="タイトル 2" xfId="165" xr:uid="{00000000-0005-0000-0000-000076000000}"/>
    <cellStyle name="チェック セル 2" xfId="166" xr:uid="{00000000-0005-0000-0000-000077000000}"/>
    <cellStyle name="どちらでもない 2" xfId="167" xr:uid="{00000000-0005-0000-0000-000078000000}"/>
    <cellStyle name="ﾄ褊褂燾・[0]_PERSONAL" xfId="117" xr:uid="{00000000-0005-0000-0000-000079000000}"/>
    <cellStyle name="ﾄ褊褂燾饑PERSONAL" xfId="118" xr:uid="{00000000-0005-0000-0000-00007A000000}"/>
    <cellStyle name="パーセント 2" xfId="119" xr:uid="{00000000-0005-0000-0000-00007B000000}"/>
    <cellStyle name="パーセント 2 2" xfId="190" xr:uid="{00000000-0005-0000-0000-00007C000000}"/>
    <cellStyle name="パーセント 3" xfId="134" xr:uid="{00000000-0005-0000-0000-00007D000000}"/>
    <cellStyle name="ハイパーリンク" xfId="198" builtinId="8"/>
    <cellStyle name="ﾎ磊隆_PERSONAL" xfId="120" xr:uid="{00000000-0005-0000-0000-00007E000000}"/>
    <cellStyle name="マクロ入力セル" xfId="28" xr:uid="{00000000-0005-0000-0000-00007F000000}"/>
    <cellStyle name="メモ 2" xfId="168" xr:uid="{00000000-0005-0000-0000-000080000000}"/>
    <cellStyle name="ﾔ竟瑙糺・[0]_PERSONAL" xfId="121" xr:uid="{00000000-0005-0000-0000-000081000000}"/>
    <cellStyle name="ﾔ竟瑙糺饑PERSONAL" xfId="122" xr:uid="{00000000-0005-0000-0000-000082000000}"/>
    <cellStyle name="リンク セル 2" xfId="169" xr:uid="{00000000-0005-0000-0000-000083000000}"/>
    <cellStyle name="悪い 2" xfId="170" xr:uid="{00000000-0005-0000-0000-000084000000}"/>
    <cellStyle name="丸ゴシ" xfId="123" xr:uid="{00000000-0005-0000-0000-000085000000}"/>
    <cellStyle name="計算 2" xfId="171" xr:uid="{00000000-0005-0000-0000-000086000000}"/>
    <cellStyle name="警告文 2" xfId="172" xr:uid="{00000000-0005-0000-0000-000087000000}"/>
    <cellStyle name="桁蟻唇Ｆ [0.00]_H8_10月度集計" xfId="29" xr:uid="{00000000-0005-0000-0000-000088000000}"/>
    <cellStyle name="桁蟻唇Ｆ_H8_10月度集計" xfId="30" xr:uid="{00000000-0005-0000-0000-000089000000}"/>
    <cellStyle name="桁区切り" xfId="31" builtinId="6"/>
    <cellStyle name="桁区切り [0.000]" xfId="124" xr:uid="{00000000-0005-0000-0000-00008B000000}"/>
    <cellStyle name="桁区切り 10" xfId="48" xr:uid="{00000000-0005-0000-0000-00008C000000}"/>
    <cellStyle name="桁区切り 2" xfId="32" xr:uid="{00000000-0005-0000-0000-00008D000000}"/>
    <cellStyle name="桁区切り 2 2" xfId="49" xr:uid="{00000000-0005-0000-0000-00008E000000}"/>
    <cellStyle name="桁区切り 2 2 2" xfId="138" xr:uid="{00000000-0005-0000-0000-00008F000000}"/>
    <cellStyle name="桁区切り 3" xfId="33" xr:uid="{00000000-0005-0000-0000-000090000000}"/>
    <cellStyle name="桁区切り 4" xfId="47" xr:uid="{00000000-0005-0000-0000-000091000000}"/>
    <cellStyle name="桁区切り 4 2" xfId="125" xr:uid="{00000000-0005-0000-0000-000092000000}"/>
    <cellStyle name="桁区切り 4 3" xfId="126" xr:uid="{00000000-0005-0000-0000-000093000000}"/>
    <cellStyle name="桁区切り 4 4" xfId="139" xr:uid="{00000000-0005-0000-0000-000094000000}"/>
    <cellStyle name="桁区切り 5" xfId="133" xr:uid="{00000000-0005-0000-0000-000095000000}"/>
    <cellStyle name="見出し 1 2" xfId="173" xr:uid="{00000000-0005-0000-0000-000096000000}"/>
    <cellStyle name="見出し 2 2" xfId="174" xr:uid="{00000000-0005-0000-0000-000097000000}"/>
    <cellStyle name="見出し 3 2" xfId="175" xr:uid="{00000000-0005-0000-0000-000098000000}"/>
    <cellStyle name="見出し 4 2" xfId="176" xr:uid="{00000000-0005-0000-0000-000099000000}"/>
    <cellStyle name="見出し1" xfId="34" xr:uid="{00000000-0005-0000-0000-00009A000000}"/>
    <cellStyle name="見出し2" xfId="35" xr:uid="{00000000-0005-0000-0000-00009B000000}"/>
    <cellStyle name="集計 2" xfId="177" xr:uid="{00000000-0005-0000-0000-00009C000000}"/>
    <cellStyle name="出力 2" xfId="178" xr:uid="{00000000-0005-0000-0000-00009D000000}"/>
    <cellStyle name="説明文 2" xfId="179" xr:uid="{00000000-0005-0000-0000-00009E000000}"/>
    <cellStyle name="属性類" xfId="36" xr:uid="{00000000-0005-0000-0000-00009F000000}"/>
    <cellStyle name="脱浦 [0.00]_134組織" xfId="37" xr:uid="{00000000-0005-0000-0000-0000A0000000}"/>
    <cellStyle name="脱浦_134組織" xfId="38" xr:uid="{00000000-0005-0000-0000-0000A1000000}"/>
    <cellStyle name="通浦 [0.00]_laroux" xfId="127" xr:uid="{00000000-0005-0000-0000-0000A2000000}"/>
    <cellStyle name="通浦_laroux" xfId="128" xr:uid="{00000000-0005-0000-0000-0000A3000000}"/>
    <cellStyle name="通貨 2" xfId="50" xr:uid="{00000000-0005-0000-0000-0000A4000000}"/>
    <cellStyle name="入力 2" xfId="180" xr:uid="{00000000-0005-0000-0000-0000A5000000}"/>
    <cellStyle name="入力セル" xfId="39" xr:uid="{00000000-0005-0000-0000-0000A6000000}"/>
    <cellStyle name="標準" xfId="0" builtinId="0"/>
    <cellStyle name="標準 10" xfId="188" xr:uid="{00000000-0005-0000-0000-0000A8000000}"/>
    <cellStyle name="標準 2" xfId="40" xr:uid="{00000000-0005-0000-0000-0000A9000000}"/>
    <cellStyle name="標準 2 2" xfId="129" xr:uid="{00000000-0005-0000-0000-0000AA000000}"/>
    <cellStyle name="標準 2 2 2" xfId="189" xr:uid="{00000000-0005-0000-0000-0000AB000000}"/>
    <cellStyle name="標準 2 2 2 2" xfId="192" xr:uid="{00000000-0005-0000-0000-0000AC000000}"/>
    <cellStyle name="標準 2 3" xfId="197" xr:uid="{551036EB-AC31-4AA1-BDEC-747C97F7AE20}"/>
    <cellStyle name="標準 3" xfId="41" xr:uid="{00000000-0005-0000-0000-0000AD000000}"/>
    <cellStyle name="標準 3 2" xfId="187" xr:uid="{00000000-0005-0000-0000-0000AE000000}"/>
    <cellStyle name="標準 4" xfId="42" xr:uid="{00000000-0005-0000-0000-0000AF000000}"/>
    <cellStyle name="標準 5" xfId="46" xr:uid="{00000000-0005-0000-0000-0000B0000000}"/>
    <cellStyle name="標準 5 2" xfId="137" xr:uid="{00000000-0005-0000-0000-0000B1000000}"/>
    <cellStyle name="標準 6" xfId="51" xr:uid="{00000000-0005-0000-0000-0000B2000000}"/>
    <cellStyle name="標準 6 2" xfId="186" xr:uid="{00000000-0005-0000-0000-0000B3000000}"/>
    <cellStyle name="標準 7" xfId="132" xr:uid="{00000000-0005-0000-0000-0000B4000000}"/>
    <cellStyle name="標準 8" xfId="135" xr:uid="{00000000-0005-0000-0000-0000B5000000}"/>
    <cellStyle name="標準 8 2" xfId="136" xr:uid="{00000000-0005-0000-0000-0000B6000000}"/>
    <cellStyle name="標準 9" xfId="196" xr:uid="{ADD49D3B-7E56-4EC8-8B60-3AD1DE22F005}"/>
    <cellStyle name="標準_（様式5）調査回答書" xfId="193" xr:uid="{00000000-0005-0000-0000-0000B7000000}"/>
    <cellStyle name="標準_【SS追記】120521余熱-審査効率化様式（案）" xfId="199" xr:uid="{8CCEACE4-2D0A-4F80-A1E2-E293F4A29397}"/>
    <cellStyle name="標準_03技術アンケート(調査表)_07【別表】エクセル入力データ" xfId="194" xr:uid="{00000000-0005-0000-0000-0000B8000000}"/>
    <cellStyle name="標準_応募者提示用ごみ量（岩間加筆）" xfId="181" xr:uid="{00000000-0005-0000-0000-0000B9000000}"/>
    <cellStyle name="標準_仙北業務工程表" xfId="195" xr:uid="{00000000-0005-0000-0000-0000BA000000}"/>
    <cellStyle name="標準_追加様式090320" xfId="182" xr:uid="{00000000-0005-0000-0000-0000BB000000}"/>
    <cellStyle name="標準_様式　設計数値書20101018" xfId="200" xr:uid="{56A10EB8-2534-4C85-AFF8-DE347DB35DED}"/>
    <cellStyle name="標準_様式案" xfId="183" xr:uid="{00000000-0005-0000-0000-0000BC000000}"/>
    <cellStyle name="標準_様式集（Excel）黒" xfId="43" xr:uid="{00000000-0005-0000-0000-0000BD000000}"/>
    <cellStyle name="標準_様式集（Excelファイル）(148KB)(エクセル文書)" xfId="184" xr:uid="{00000000-0005-0000-0000-0000BE000000}"/>
    <cellStyle name="標準Ａ" xfId="44" xr:uid="{00000000-0005-0000-0000-0000BF000000}"/>
    <cellStyle name="未定義" xfId="45" xr:uid="{00000000-0005-0000-0000-0000C0000000}"/>
    <cellStyle name="未定義 2" xfId="130" xr:uid="{00000000-0005-0000-0000-0000C1000000}"/>
    <cellStyle name="未定義 3" xfId="131" xr:uid="{00000000-0005-0000-0000-0000C2000000}"/>
    <cellStyle name="良い 2" xfId="185" xr:uid="{00000000-0005-0000-0000-0000C3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8</xdr:col>
      <xdr:colOff>9525</xdr:colOff>
      <xdr:row>7</xdr:row>
      <xdr:rowOff>0</xdr:rowOff>
    </xdr:to>
    <xdr:sp macro="" textlink="">
      <xdr:nvSpPr>
        <xdr:cNvPr id="4284" name="Line 8">
          <a:extLst>
            <a:ext uri="{FF2B5EF4-FFF2-40B4-BE49-F238E27FC236}">
              <a16:creationId xmlns:a16="http://schemas.microsoft.com/office/drawing/2014/main" id="{00000000-0008-0000-0000-0000BC100000}"/>
            </a:ext>
          </a:extLst>
        </xdr:cNvPr>
        <xdr:cNvSpPr>
          <a:spLocks noChangeShapeType="1"/>
        </xdr:cNvSpPr>
      </xdr:nvSpPr>
      <xdr:spPr bwMode="auto">
        <a:xfrm>
          <a:off x="752475" y="1219200"/>
          <a:ext cx="6076950" cy="0"/>
        </a:xfrm>
        <a:prstGeom prst="line">
          <a:avLst/>
        </a:prstGeom>
        <a:noFill/>
        <a:ln w="57150" cmpd="thinThick">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742950</xdr:colOff>
      <xdr:row>11</xdr:row>
      <xdr:rowOff>342900</xdr:rowOff>
    </xdr:from>
    <xdr:to>
      <xdr:col>8</xdr:col>
      <xdr:colOff>0</xdr:colOff>
      <xdr:row>11</xdr:row>
      <xdr:rowOff>342900</xdr:rowOff>
    </xdr:to>
    <xdr:sp macro="" textlink="">
      <xdr:nvSpPr>
        <xdr:cNvPr id="4285" name="Line 9">
          <a:extLst>
            <a:ext uri="{FF2B5EF4-FFF2-40B4-BE49-F238E27FC236}">
              <a16:creationId xmlns:a16="http://schemas.microsoft.com/office/drawing/2014/main" id="{00000000-0008-0000-0000-0000BD100000}"/>
            </a:ext>
          </a:extLst>
        </xdr:cNvPr>
        <xdr:cNvSpPr>
          <a:spLocks noChangeShapeType="1"/>
        </xdr:cNvSpPr>
      </xdr:nvSpPr>
      <xdr:spPr bwMode="auto">
        <a:xfrm>
          <a:off x="742950" y="3143250"/>
          <a:ext cx="6076950" cy="0"/>
        </a:xfrm>
        <a:prstGeom prst="line">
          <a:avLst/>
        </a:prstGeom>
        <a:noFill/>
        <a:ln w="57150" cmpd="thickThin">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160</xdr:colOff>
      <xdr:row>55</xdr:row>
      <xdr:rowOff>2241</xdr:rowOff>
    </xdr:from>
    <xdr:to>
      <xdr:col>28</xdr:col>
      <xdr:colOff>160</xdr:colOff>
      <xdr:row>55</xdr:row>
      <xdr:rowOff>2241</xdr:rowOff>
    </xdr:to>
    <xdr:sp macro="" textlink="">
      <xdr:nvSpPr>
        <xdr:cNvPr id="2" name="Text Box 1">
          <a:extLst>
            <a:ext uri="{FF2B5EF4-FFF2-40B4-BE49-F238E27FC236}">
              <a16:creationId xmlns:a16="http://schemas.microsoft.com/office/drawing/2014/main" id="{6250A4FC-4268-4880-A552-BF97F449F075}"/>
            </a:ext>
          </a:extLst>
        </xdr:cNvPr>
        <xdr:cNvSpPr txBox="1">
          <a:spLocks noChangeArrowheads="1"/>
        </xdr:cNvSpPr>
      </xdr:nvSpPr>
      <xdr:spPr bwMode="auto">
        <a:xfrm>
          <a:off x="31518385" y="13708716"/>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28</xdr:col>
      <xdr:colOff>160</xdr:colOff>
      <xdr:row>55</xdr:row>
      <xdr:rowOff>2241</xdr:rowOff>
    </xdr:from>
    <xdr:to>
      <xdr:col>28</xdr:col>
      <xdr:colOff>160</xdr:colOff>
      <xdr:row>55</xdr:row>
      <xdr:rowOff>2241</xdr:rowOff>
    </xdr:to>
    <xdr:sp macro="" textlink="">
      <xdr:nvSpPr>
        <xdr:cNvPr id="3" name="Text Box 2">
          <a:extLst>
            <a:ext uri="{FF2B5EF4-FFF2-40B4-BE49-F238E27FC236}">
              <a16:creationId xmlns:a16="http://schemas.microsoft.com/office/drawing/2014/main" id="{A6A67535-5BEA-458E-A374-72979D44704F}"/>
            </a:ext>
          </a:extLst>
        </xdr:cNvPr>
        <xdr:cNvSpPr txBox="1">
          <a:spLocks noChangeArrowheads="1"/>
        </xdr:cNvSpPr>
      </xdr:nvSpPr>
      <xdr:spPr bwMode="auto">
        <a:xfrm>
          <a:off x="31518385" y="13708716"/>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1360</xdr:colOff>
      <xdr:row>7</xdr:row>
      <xdr:rowOff>0</xdr:rowOff>
    </xdr:from>
    <xdr:to>
      <xdr:col>26</xdr:col>
      <xdr:colOff>1360</xdr:colOff>
      <xdr:row>7</xdr:row>
      <xdr:rowOff>0</xdr:rowOff>
    </xdr:to>
    <xdr:sp macro="" textlink="">
      <xdr:nvSpPr>
        <xdr:cNvPr id="2" name="Text Box 1">
          <a:extLst>
            <a:ext uri="{FF2B5EF4-FFF2-40B4-BE49-F238E27FC236}">
              <a16:creationId xmlns:a16="http://schemas.microsoft.com/office/drawing/2014/main" id="{DF83DF7C-AABF-4EE2-A098-13C29F57B23F}"/>
            </a:ext>
          </a:extLst>
        </xdr:cNvPr>
        <xdr:cNvSpPr txBox="1">
          <a:spLocks noChangeArrowheads="1"/>
        </xdr:cNvSpPr>
      </xdr:nvSpPr>
      <xdr:spPr bwMode="auto">
        <a:xfrm>
          <a:off x="23804335" y="13239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7</xdr:row>
      <xdr:rowOff>0</xdr:rowOff>
    </xdr:from>
    <xdr:to>
      <xdr:col>26</xdr:col>
      <xdr:colOff>1360</xdr:colOff>
      <xdr:row>7</xdr:row>
      <xdr:rowOff>0</xdr:rowOff>
    </xdr:to>
    <xdr:sp macro="" textlink="">
      <xdr:nvSpPr>
        <xdr:cNvPr id="3" name="Text Box 2">
          <a:extLst>
            <a:ext uri="{FF2B5EF4-FFF2-40B4-BE49-F238E27FC236}">
              <a16:creationId xmlns:a16="http://schemas.microsoft.com/office/drawing/2014/main" id="{7FFEEE12-3198-4B18-8D21-08C6FF4EFEBF}"/>
            </a:ext>
          </a:extLst>
        </xdr:cNvPr>
        <xdr:cNvSpPr txBox="1">
          <a:spLocks noChangeArrowheads="1"/>
        </xdr:cNvSpPr>
      </xdr:nvSpPr>
      <xdr:spPr bwMode="auto">
        <a:xfrm>
          <a:off x="23804335" y="13239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10</xdr:row>
      <xdr:rowOff>96370</xdr:rowOff>
    </xdr:from>
    <xdr:to>
      <xdr:col>26</xdr:col>
      <xdr:colOff>1360</xdr:colOff>
      <xdr:row>10</xdr:row>
      <xdr:rowOff>96370</xdr:rowOff>
    </xdr:to>
    <xdr:sp macro="" textlink="">
      <xdr:nvSpPr>
        <xdr:cNvPr id="4" name="Text Box 3">
          <a:extLst>
            <a:ext uri="{FF2B5EF4-FFF2-40B4-BE49-F238E27FC236}">
              <a16:creationId xmlns:a16="http://schemas.microsoft.com/office/drawing/2014/main" id="{6FB7629D-3F78-41A7-92A0-1FE54206E289}"/>
            </a:ext>
          </a:extLst>
        </xdr:cNvPr>
        <xdr:cNvSpPr txBox="1">
          <a:spLocks noChangeArrowheads="1"/>
        </xdr:cNvSpPr>
      </xdr:nvSpPr>
      <xdr:spPr bwMode="auto">
        <a:xfrm>
          <a:off x="23804335" y="216329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10</xdr:row>
      <xdr:rowOff>96370</xdr:rowOff>
    </xdr:from>
    <xdr:to>
      <xdr:col>26</xdr:col>
      <xdr:colOff>1360</xdr:colOff>
      <xdr:row>10</xdr:row>
      <xdr:rowOff>96370</xdr:rowOff>
    </xdr:to>
    <xdr:sp macro="" textlink="">
      <xdr:nvSpPr>
        <xdr:cNvPr id="5" name="Text Box 4">
          <a:extLst>
            <a:ext uri="{FF2B5EF4-FFF2-40B4-BE49-F238E27FC236}">
              <a16:creationId xmlns:a16="http://schemas.microsoft.com/office/drawing/2014/main" id="{B383FFDA-3DC5-43D0-94AF-408F0925158D}"/>
            </a:ext>
          </a:extLst>
        </xdr:cNvPr>
        <xdr:cNvSpPr txBox="1">
          <a:spLocks noChangeArrowheads="1"/>
        </xdr:cNvSpPr>
      </xdr:nvSpPr>
      <xdr:spPr bwMode="auto">
        <a:xfrm>
          <a:off x="23804335" y="216329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7</xdr:row>
      <xdr:rowOff>0</xdr:rowOff>
    </xdr:from>
    <xdr:to>
      <xdr:col>26</xdr:col>
      <xdr:colOff>1360</xdr:colOff>
      <xdr:row>7</xdr:row>
      <xdr:rowOff>0</xdr:rowOff>
    </xdr:to>
    <xdr:sp macro="" textlink="">
      <xdr:nvSpPr>
        <xdr:cNvPr id="6" name="Text Box 5">
          <a:extLst>
            <a:ext uri="{FF2B5EF4-FFF2-40B4-BE49-F238E27FC236}">
              <a16:creationId xmlns:a16="http://schemas.microsoft.com/office/drawing/2014/main" id="{B2FF0930-134E-4AB0-8D3F-7B2BA3BB6883}"/>
            </a:ext>
          </a:extLst>
        </xdr:cNvPr>
        <xdr:cNvSpPr txBox="1">
          <a:spLocks noChangeArrowheads="1"/>
        </xdr:cNvSpPr>
      </xdr:nvSpPr>
      <xdr:spPr bwMode="auto">
        <a:xfrm>
          <a:off x="23804335" y="13239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26</xdr:col>
      <xdr:colOff>1360</xdr:colOff>
      <xdr:row>7</xdr:row>
      <xdr:rowOff>0</xdr:rowOff>
    </xdr:from>
    <xdr:to>
      <xdr:col>26</xdr:col>
      <xdr:colOff>1360</xdr:colOff>
      <xdr:row>7</xdr:row>
      <xdr:rowOff>0</xdr:rowOff>
    </xdr:to>
    <xdr:sp macro="" textlink="">
      <xdr:nvSpPr>
        <xdr:cNvPr id="7" name="Text Box 6">
          <a:extLst>
            <a:ext uri="{FF2B5EF4-FFF2-40B4-BE49-F238E27FC236}">
              <a16:creationId xmlns:a16="http://schemas.microsoft.com/office/drawing/2014/main" id="{96C7EADD-CB86-411F-A110-136F9900D3B3}"/>
            </a:ext>
          </a:extLst>
        </xdr:cNvPr>
        <xdr:cNvSpPr txBox="1">
          <a:spLocks noChangeArrowheads="1"/>
        </xdr:cNvSpPr>
      </xdr:nvSpPr>
      <xdr:spPr bwMode="auto">
        <a:xfrm>
          <a:off x="23804335" y="132397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15</xdr:col>
      <xdr:colOff>0</xdr:colOff>
      <xdr:row>3</xdr:row>
      <xdr:rowOff>0</xdr:rowOff>
    </xdr:from>
    <xdr:ext cx="3429000" cy="1592744"/>
    <xdr:sp macro="" textlink="">
      <xdr:nvSpPr>
        <xdr:cNvPr id="2" name="テキスト ボックス 1">
          <a:extLst>
            <a:ext uri="{FF2B5EF4-FFF2-40B4-BE49-F238E27FC236}">
              <a16:creationId xmlns:a16="http://schemas.microsoft.com/office/drawing/2014/main" id="{36CEE852-D857-447E-A6EF-628CFCED0060}"/>
            </a:ext>
          </a:extLst>
        </xdr:cNvPr>
        <xdr:cNvSpPr txBox="1"/>
      </xdr:nvSpPr>
      <xdr:spPr>
        <a:xfrm>
          <a:off x="7381875" y="428625"/>
          <a:ext cx="3429000" cy="159274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要求水準書通りの場合は、左表黄色セル空欄に</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黒字</a:t>
          </a:r>
          <a:r>
            <a:rPr kumimoji="1" lang="ja-JP" altLang="en-US" sz="1000">
              <a:latin typeface="ＭＳ ゴシック" panose="020B0609070205080204" pitchFamily="49" charset="-128"/>
              <a:ea typeface="ＭＳ ゴシック" panose="020B0609070205080204" pitchFamily="49" charset="-128"/>
            </a:rPr>
            <a:t>で「</a:t>
          </a:r>
          <a:r>
            <a:rPr kumimoji="1" lang="ja-JP" altLang="en-US" sz="1000" b="1">
              <a:latin typeface="ＭＳ ゴシック" panose="020B0609070205080204" pitchFamily="49" charset="-128"/>
              <a:ea typeface="ＭＳ ゴシック" panose="020B0609070205080204" pitchFamily="49" charset="-128"/>
            </a:rPr>
            <a:t>要求水準書通り</a:t>
          </a:r>
          <a:r>
            <a:rPr kumimoji="1" lang="ja-JP" altLang="en-US" sz="1000">
              <a:latin typeface="ＭＳ ゴシック" panose="020B0609070205080204" pitchFamily="49" charset="-128"/>
              <a:ea typeface="ＭＳ ゴシック" panose="020B0609070205080204" pitchFamily="49" charset="-128"/>
            </a:rPr>
            <a:t>」と記載して下さい。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要求水準書から内容を変更する場合及び記載事項を追</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加する場合は同箇所に</a:t>
          </a:r>
          <a:r>
            <a:rPr kumimoji="1" lang="ja-JP" altLang="en-US" sz="1000">
              <a:solidFill>
                <a:srgbClr val="FF0000"/>
              </a:solidFill>
              <a:latin typeface="ＭＳ ゴシック" panose="020B0609070205080204" pitchFamily="49" charset="-128"/>
              <a:ea typeface="ＭＳ ゴシック" panose="020B0609070205080204" pitchFamily="49" charset="-128"/>
            </a:rPr>
            <a:t>赤書き</a:t>
          </a:r>
          <a:r>
            <a:rPr kumimoji="1" lang="ja-JP" altLang="en-US" sz="1000">
              <a:latin typeface="ＭＳ ゴシック" panose="020B0609070205080204" pitchFamily="49" charset="-128"/>
              <a:ea typeface="ＭＳ ゴシック" panose="020B0609070205080204" pitchFamily="49" charset="-128"/>
            </a:rPr>
            <a:t>にてその変更内容を記載</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内には該当する数値、内容を記載して下さい。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追加事項があれば、該当項目最後尾に行を追加して</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追記して下さい。</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0</xdr:colOff>
      <xdr:row>3</xdr:row>
      <xdr:rowOff>28575</xdr:rowOff>
    </xdr:from>
    <xdr:ext cx="3429000" cy="1592744"/>
    <xdr:sp macro="" textlink="">
      <xdr:nvSpPr>
        <xdr:cNvPr id="2" name="テキスト ボックス 1">
          <a:extLst>
            <a:ext uri="{FF2B5EF4-FFF2-40B4-BE49-F238E27FC236}">
              <a16:creationId xmlns:a16="http://schemas.microsoft.com/office/drawing/2014/main" id="{ECD7EB7F-F840-430E-915F-8B1CF2EACC63}"/>
            </a:ext>
          </a:extLst>
        </xdr:cNvPr>
        <xdr:cNvSpPr txBox="1"/>
      </xdr:nvSpPr>
      <xdr:spPr>
        <a:xfrm>
          <a:off x="7381875" y="457200"/>
          <a:ext cx="3429000" cy="159274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要求水準書通りの場合は、左表黄色セル空欄に</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黒字</a:t>
          </a:r>
          <a:r>
            <a:rPr kumimoji="1" lang="ja-JP" altLang="en-US" sz="1000">
              <a:latin typeface="ＭＳ ゴシック" panose="020B0609070205080204" pitchFamily="49" charset="-128"/>
              <a:ea typeface="ＭＳ ゴシック" panose="020B0609070205080204" pitchFamily="49" charset="-128"/>
            </a:rPr>
            <a:t>で「</a:t>
          </a:r>
          <a:r>
            <a:rPr kumimoji="1" lang="ja-JP" altLang="en-US" sz="1000" b="1">
              <a:latin typeface="ＭＳ ゴシック" panose="020B0609070205080204" pitchFamily="49" charset="-128"/>
              <a:ea typeface="ＭＳ ゴシック" panose="020B0609070205080204" pitchFamily="49" charset="-128"/>
            </a:rPr>
            <a:t>要求水準書通り</a:t>
          </a:r>
          <a:r>
            <a:rPr kumimoji="1" lang="ja-JP" altLang="en-US" sz="1000">
              <a:latin typeface="ＭＳ ゴシック" panose="020B0609070205080204" pitchFamily="49" charset="-128"/>
              <a:ea typeface="ＭＳ ゴシック" panose="020B0609070205080204" pitchFamily="49" charset="-128"/>
            </a:rPr>
            <a:t>」と記載して下さい。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要求水準書から内容を変更する場合及び記載事項を追</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加する場合は同箇所に</a:t>
          </a:r>
          <a:r>
            <a:rPr kumimoji="1" lang="ja-JP" altLang="en-US" sz="1000">
              <a:solidFill>
                <a:srgbClr val="FF0000"/>
              </a:solidFill>
              <a:latin typeface="ＭＳ ゴシック" panose="020B0609070205080204" pitchFamily="49" charset="-128"/>
              <a:ea typeface="ＭＳ ゴシック" panose="020B0609070205080204" pitchFamily="49" charset="-128"/>
            </a:rPr>
            <a:t>赤書き</a:t>
          </a:r>
          <a:r>
            <a:rPr kumimoji="1" lang="ja-JP" altLang="en-US" sz="1000">
              <a:latin typeface="ＭＳ ゴシック" panose="020B0609070205080204" pitchFamily="49" charset="-128"/>
              <a:ea typeface="ＭＳ ゴシック" panose="020B0609070205080204" pitchFamily="49" charset="-128"/>
            </a:rPr>
            <a:t>にてその変更内容を記載</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内には該当する数値、内容を記載して下さい。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追加事項があれば、該当項目最後尾に行を追加して</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追記して下さい。</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0</xdr:colOff>
      <xdr:row>3</xdr:row>
      <xdr:rowOff>9525</xdr:rowOff>
    </xdr:from>
    <xdr:ext cx="3429000" cy="1592744"/>
    <xdr:sp macro="" textlink="">
      <xdr:nvSpPr>
        <xdr:cNvPr id="2" name="テキスト ボックス 1">
          <a:extLst>
            <a:ext uri="{FF2B5EF4-FFF2-40B4-BE49-F238E27FC236}">
              <a16:creationId xmlns:a16="http://schemas.microsoft.com/office/drawing/2014/main" id="{A355A6FA-DEDA-42AF-B666-B2D386B94FA9}"/>
            </a:ext>
          </a:extLst>
        </xdr:cNvPr>
        <xdr:cNvSpPr txBox="1"/>
      </xdr:nvSpPr>
      <xdr:spPr>
        <a:xfrm>
          <a:off x="7381875" y="438150"/>
          <a:ext cx="3429000" cy="159274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要求水準書通りの場合は、左表黄色セル空欄に</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黒字</a:t>
          </a:r>
          <a:r>
            <a:rPr kumimoji="1" lang="ja-JP" altLang="en-US" sz="1000">
              <a:latin typeface="ＭＳ ゴシック" panose="020B0609070205080204" pitchFamily="49" charset="-128"/>
              <a:ea typeface="ＭＳ ゴシック" panose="020B0609070205080204" pitchFamily="49" charset="-128"/>
            </a:rPr>
            <a:t>で「</a:t>
          </a:r>
          <a:r>
            <a:rPr kumimoji="1" lang="ja-JP" altLang="en-US" sz="1000" b="1">
              <a:latin typeface="ＭＳ ゴシック" panose="020B0609070205080204" pitchFamily="49" charset="-128"/>
              <a:ea typeface="ＭＳ ゴシック" panose="020B0609070205080204" pitchFamily="49" charset="-128"/>
            </a:rPr>
            <a:t>要求水準書通り</a:t>
          </a:r>
          <a:r>
            <a:rPr kumimoji="1" lang="ja-JP" altLang="en-US" sz="1000">
              <a:latin typeface="ＭＳ ゴシック" panose="020B0609070205080204" pitchFamily="49" charset="-128"/>
              <a:ea typeface="ＭＳ ゴシック" panose="020B0609070205080204" pitchFamily="49" charset="-128"/>
            </a:rPr>
            <a:t>」と記載して下さい。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要求水準書から内容を変更する場合及び記載事項を追</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加する場合は同箇所に</a:t>
          </a:r>
          <a:r>
            <a:rPr kumimoji="1" lang="ja-JP" altLang="en-US" sz="1000">
              <a:solidFill>
                <a:srgbClr val="FF0000"/>
              </a:solidFill>
              <a:latin typeface="ＭＳ ゴシック" panose="020B0609070205080204" pitchFamily="49" charset="-128"/>
              <a:ea typeface="ＭＳ ゴシック" panose="020B0609070205080204" pitchFamily="49" charset="-128"/>
            </a:rPr>
            <a:t>赤書き</a:t>
          </a:r>
          <a:r>
            <a:rPr kumimoji="1" lang="ja-JP" altLang="en-US" sz="1000">
              <a:latin typeface="ＭＳ ゴシック" panose="020B0609070205080204" pitchFamily="49" charset="-128"/>
              <a:ea typeface="ＭＳ ゴシック" panose="020B0609070205080204" pitchFamily="49" charset="-128"/>
            </a:rPr>
            <a:t>にてその変更内容を記載</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内には該当する数値、内容を記載して下さい。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追加事項があれば、該当項目最後尾に行を追加して</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追記して下さい。</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15</xdr:col>
      <xdr:colOff>0</xdr:colOff>
      <xdr:row>3</xdr:row>
      <xdr:rowOff>0</xdr:rowOff>
    </xdr:from>
    <xdr:ext cx="3429000" cy="1592744"/>
    <xdr:sp macro="" textlink="">
      <xdr:nvSpPr>
        <xdr:cNvPr id="2" name="テキスト ボックス 1">
          <a:extLst>
            <a:ext uri="{FF2B5EF4-FFF2-40B4-BE49-F238E27FC236}">
              <a16:creationId xmlns:a16="http://schemas.microsoft.com/office/drawing/2014/main" id="{39277B20-8B33-4F17-A4C9-CD662CD09DF7}"/>
            </a:ext>
          </a:extLst>
        </xdr:cNvPr>
        <xdr:cNvSpPr txBox="1"/>
      </xdr:nvSpPr>
      <xdr:spPr>
        <a:xfrm>
          <a:off x="7381875" y="428625"/>
          <a:ext cx="3429000" cy="159274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要求水準書通りの場合は、左表黄色セル空欄に</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黒字</a:t>
          </a:r>
          <a:r>
            <a:rPr kumimoji="1" lang="ja-JP" altLang="en-US" sz="1000">
              <a:latin typeface="ＭＳ ゴシック" panose="020B0609070205080204" pitchFamily="49" charset="-128"/>
              <a:ea typeface="ＭＳ ゴシック" panose="020B0609070205080204" pitchFamily="49" charset="-128"/>
            </a:rPr>
            <a:t>で「</a:t>
          </a:r>
          <a:r>
            <a:rPr kumimoji="1" lang="ja-JP" altLang="en-US" sz="1000" b="1">
              <a:latin typeface="ＭＳ ゴシック" panose="020B0609070205080204" pitchFamily="49" charset="-128"/>
              <a:ea typeface="ＭＳ ゴシック" panose="020B0609070205080204" pitchFamily="49" charset="-128"/>
            </a:rPr>
            <a:t>要求水準書通り</a:t>
          </a:r>
          <a:r>
            <a:rPr kumimoji="1" lang="ja-JP" altLang="en-US" sz="1000">
              <a:latin typeface="ＭＳ ゴシック" panose="020B0609070205080204" pitchFamily="49" charset="-128"/>
              <a:ea typeface="ＭＳ ゴシック" panose="020B0609070205080204" pitchFamily="49" charset="-128"/>
            </a:rPr>
            <a:t>」と記載して下さい。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要求水準書から内容を変更する場合及び記載事項を追</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加する場合は同箇所に</a:t>
          </a:r>
          <a:r>
            <a:rPr kumimoji="1" lang="ja-JP" altLang="en-US" sz="1000">
              <a:solidFill>
                <a:srgbClr val="FF0000"/>
              </a:solidFill>
              <a:latin typeface="ＭＳ ゴシック" panose="020B0609070205080204" pitchFamily="49" charset="-128"/>
              <a:ea typeface="ＭＳ ゴシック" panose="020B0609070205080204" pitchFamily="49" charset="-128"/>
            </a:rPr>
            <a:t>赤書き</a:t>
          </a:r>
          <a:r>
            <a:rPr kumimoji="1" lang="ja-JP" altLang="en-US" sz="1000">
              <a:latin typeface="ＭＳ ゴシック" panose="020B0609070205080204" pitchFamily="49" charset="-128"/>
              <a:ea typeface="ＭＳ ゴシック" panose="020B0609070205080204" pitchFamily="49" charset="-128"/>
            </a:rPr>
            <a:t>にてその変更内容を記載</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内には該当する数値、内容を記載して下さい。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追加事項があれば、該当項目最後尾に行を追加して</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追記して下さい。</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15</xdr:col>
      <xdr:colOff>0</xdr:colOff>
      <xdr:row>3</xdr:row>
      <xdr:rowOff>0</xdr:rowOff>
    </xdr:from>
    <xdr:ext cx="3429000" cy="1592744"/>
    <xdr:sp macro="" textlink="">
      <xdr:nvSpPr>
        <xdr:cNvPr id="2" name="テキスト ボックス 1">
          <a:extLst>
            <a:ext uri="{FF2B5EF4-FFF2-40B4-BE49-F238E27FC236}">
              <a16:creationId xmlns:a16="http://schemas.microsoft.com/office/drawing/2014/main" id="{A9B09C96-E370-44EF-BC74-E9AB541D1101}"/>
            </a:ext>
          </a:extLst>
        </xdr:cNvPr>
        <xdr:cNvSpPr txBox="1"/>
      </xdr:nvSpPr>
      <xdr:spPr>
        <a:xfrm>
          <a:off x="7381875" y="428625"/>
          <a:ext cx="3429000" cy="159274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要求水準書通りの場合は、左表黄色セル空欄に</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黒字</a:t>
          </a:r>
          <a:r>
            <a:rPr kumimoji="1" lang="ja-JP" altLang="en-US" sz="1000">
              <a:latin typeface="ＭＳ ゴシック" panose="020B0609070205080204" pitchFamily="49" charset="-128"/>
              <a:ea typeface="ＭＳ ゴシック" panose="020B0609070205080204" pitchFamily="49" charset="-128"/>
            </a:rPr>
            <a:t>で「</a:t>
          </a:r>
          <a:r>
            <a:rPr kumimoji="1" lang="ja-JP" altLang="en-US" sz="1000" b="1">
              <a:latin typeface="ＭＳ ゴシック" panose="020B0609070205080204" pitchFamily="49" charset="-128"/>
              <a:ea typeface="ＭＳ ゴシック" panose="020B0609070205080204" pitchFamily="49" charset="-128"/>
            </a:rPr>
            <a:t>要求水準書通り</a:t>
          </a:r>
          <a:r>
            <a:rPr kumimoji="1" lang="ja-JP" altLang="en-US" sz="1000">
              <a:latin typeface="ＭＳ ゴシック" panose="020B0609070205080204" pitchFamily="49" charset="-128"/>
              <a:ea typeface="ＭＳ ゴシック" panose="020B0609070205080204" pitchFamily="49" charset="-128"/>
            </a:rPr>
            <a:t>」と記載して下さい。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要求水準書から内容を変更する場合及び記載事項を追</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加する場合は同箇所に</a:t>
          </a:r>
          <a:r>
            <a:rPr kumimoji="1" lang="ja-JP" altLang="en-US" sz="1000">
              <a:solidFill>
                <a:srgbClr val="FF0000"/>
              </a:solidFill>
              <a:latin typeface="ＭＳ ゴシック" panose="020B0609070205080204" pitchFamily="49" charset="-128"/>
              <a:ea typeface="ＭＳ ゴシック" panose="020B0609070205080204" pitchFamily="49" charset="-128"/>
            </a:rPr>
            <a:t>赤書き</a:t>
          </a:r>
          <a:r>
            <a:rPr kumimoji="1" lang="ja-JP" altLang="en-US" sz="1000">
              <a:latin typeface="ＭＳ ゴシック" panose="020B0609070205080204" pitchFamily="49" charset="-128"/>
              <a:ea typeface="ＭＳ ゴシック" panose="020B0609070205080204" pitchFamily="49" charset="-128"/>
            </a:rPr>
            <a:t>にてその変更内容を記載</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内には該当する数値、内容を記載して下さい。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追加事項があれば、該当項目最後尾に行を追加して</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追記して下さい。</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15</xdr:col>
      <xdr:colOff>0</xdr:colOff>
      <xdr:row>3</xdr:row>
      <xdr:rowOff>0</xdr:rowOff>
    </xdr:from>
    <xdr:ext cx="3429000" cy="1592744"/>
    <xdr:sp macro="" textlink="">
      <xdr:nvSpPr>
        <xdr:cNvPr id="2" name="テキスト ボックス 1">
          <a:extLst>
            <a:ext uri="{FF2B5EF4-FFF2-40B4-BE49-F238E27FC236}">
              <a16:creationId xmlns:a16="http://schemas.microsoft.com/office/drawing/2014/main" id="{9AF80A01-1E3E-4463-8895-5CEB17DB44A2}"/>
            </a:ext>
          </a:extLst>
        </xdr:cNvPr>
        <xdr:cNvSpPr txBox="1"/>
      </xdr:nvSpPr>
      <xdr:spPr>
        <a:xfrm>
          <a:off x="7381875" y="428625"/>
          <a:ext cx="3429000" cy="159274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要求水準書通りの場合は、左表黄色セル空欄に</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b="1">
              <a:latin typeface="ＭＳ ゴシック" panose="020B0609070205080204" pitchFamily="49" charset="-128"/>
              <a:ea typeface="ＭＳ ゴシック" panose="020B0609070205080204" pitchFamily="49" charset="-128"/>
            </a:rPr>
            <a:t>　黒字</a:t>
          </a:r>
          <a:r>
            <a:rPr kumimoji="1" lang="ja-JP" altLang="en-US" sz="1000">
              <a:latin typeface="ＭＳ ゴシック" panose="020B0609070205080204" pitchFamily="49" charset="-128"/>
              <a:ea typeface="ＭＳ ゴシック" panose="020B0609070205080204" pitchFamily="49" charset="-128"/>
            </a:rPr>
            <a:t>で「</a:t>
          </a:r>
          <a:r>
            <a:rPr kumimoji="1" lang="ja-JP" altLang="en-US" sz="1000" b="1">
              <a:latin typeface="ＭＳ ゴシック" panose="020B0609070205080204" pitchFamily="49" charset="-128"/>
              <a:ea typeface="ＭＳ ゴシック" panose="020B0609070205080204" pitchFamily="49" charset="-128"/>
            </a:rPr>
            <a:t>要求水準書通り</a:t>
          </a:r>
          <a:r>
            <a:rPr kumimoji="1" lang="ja-JP" altLang="en-US" sz="1000">
              <a:latin typeface="ＭＳ ゴシック" panose="020B0609070205080204" pitchFamily="49" charset="-128"/>
              <a:ea typeface="ＭＳ ゴシック" panose="020B0609070205080204" pitchFamily="49" charset="-128"/>
            </a:rPr>
            <a:t>」と記載して下さい。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要求水準書から内容を変更する場合及び記載事項を追</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加する場合は同箇所に</a:t>
          </a:r>
          <a:r>
            <a:rPr kumimoji="1" lang="ja-JP" altLang="en-US" sz="1000">
              <a:solidFill>
                <a:srgbClr val="FF0000"/>
              </a:solidFill>
              <a:latin typeface="ＭＳ ゴシック" panose="020B0609070205080204" pitchFamily="49" charset="-128"/>
              <a:ea typeface="ＭＳ ゴシック" panose="020B0609070205080204" pitchFamily="49" charset="-128"/>
            </a:rPr>
            <a:t>赤書き</a:t>
          </a:r>
          <a:r>
            <a:rPr kumimoji="1" lang="ja-JP" altLang="en-US" sz="1000">
              <a:latin typeface="ＭＳ ゴシック" panose="020B0609070205080204" pitchFamily="49" charset="-128"/>
              <a:ea typeface="ＭＳ ゴシック" panose="020B0609070205080204" pitchFamily="49" charset="-128"/>
            </a:rPr>
            <a:t>にてその変更内容を記載</a:t>
          </a:r>
          <a:br>
            <a:rPr kumimoji="1" lang="en-US" altLang="ja-JP" sz="1000">
              <a:latin typeface="ＭＳ ゴシック" panose="020B0609070205080204" pitchFamily="49" charset="-128"/>
              <a:ea typeface="ＭＳ ゴシック" panose="020B0609070205080204" pitchFamily="49" charset="-128"/>
            </a:rPr>
          </a:br>
          <a:r>
            <a:rPr kumimoji="1" lang="ja-JP" altLang="en-US" sz="1000">
              <a:latin typeface="ＭＳ ゴシック" panose="020B0609070205080204" pitchFamily="49" charset="-128"/>
              <a:ea typeface="ＭＳ ゴシック" panose="020B0609070205080204" pitchFamily="49" charset="-128"/>
            </a:rPr>
            <a:t>　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内には該当する数値、内容を記載して下さい。</a:t>
          </a:r>
          <a:endParaRPr kumimoji="1" lang="en-US" altLang="ja-JP" sz="1000">
            <a:latin typeface="ＭＳ ゴシック" panose="020B0609070205080204" pitchFamily="49" charset="-128"/>
            <a:ea typeface="ＭＳ ゴシック" panose="020B0609070205080204" pitchFamily="49" charset="-128"/>
          </a:endParaRPr>
        </a:p>
        <a:p>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追加事項があれば、該当項目最後尾に行を追加して</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追記して下さい。</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32</xdr:col>
      <xdr:colOff>0</xdr:colOff>
      <xdr:row>12</xdr:row>
      <xdr:rowOff>228600</xdr:rowOff>
    </xdr:from>
    <xdr:to>
      <xdr:col>32</xdr:col>
      <xdr:colOff>0</xdr:colOff>
      <xdr:row>12</xdr:row>
      <xdr:rowOff>228600</xdr:rowOff>
    </xdr:to>
    <xdr:sp macro="" textlink="">
      <xdr:nvSpPr>
        <xdr:cNvPr id="2" name="Text Box 1">
          <a:extLst>
            <a:ext uri="{FF2B5EF4-FFF2-40B4-BE49-F238E27FC236}">
              <a16:creationId xmlns:a16="http://schemas.microsoft.com/office/drawing/2014/main" id="{0276B289-4106-482F-90C7-30E6EE539951}"/>
            </a:ext>
          </a:extLst>
        </xdr:cNvPr>
        <xdr:cNvSpPr txBox="1">
          <a:spLocks noChangeArrowheads="1"/>
        </xdr:cNvSpPr>
      </xdr:nvSpPr>
      <xdr:spPr bwMode="auto">
        <a:xfrm>
          <a:off x="23317200" y="22288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Ａ</a:t>
          </a:r>
          <a:r>
            <a:rPr lang="en-US" altLang="ja-JP" sz="800" b="0" i="0" u="none" strike="noStrike" baseline="0">
              <a:solidFill>
                <a:srgbClr val="000000"/>
              </a:solidFill>
              <a:latin typeface="ＭＳ ゴシック"/>
              <a:ea typeface="ＭＳ ゴシック"/>
            </a:rPr>
            <a:t>]</a:t>
          </a:r>
        </a:p>
      </xdr:txBody>
    </xdr:sp>
    <xdr:clientData/>
  </xdr:twoCellAnchor>
  <xdr:twoCellAnchor>
    <xdr:from>
      <xdr:col>32</xdr:col>
      <xdr:colOff>0</xdr:colOff>
      <xdr:row>12</xdr:row>
      <xdr:rowOff>228600</xdr:rowOff>
    </xdr:from>
    <xdr:to>
      <xdr:col>32</xdr:col>
      <xdr:colOff>0</xdr:colOff>
      <xdr:row>12</xdr:row>
      <xdr:rowOff>228600</xdr:rowOff>
    </xdr:to>
    <xdr:sp macro="" textlink="">
      <xdr:nvSpPr>
        <xdr:cNvPr id="3" name="Text Box 2">
          <a:extLst>
            <a:ext uri="{FF2B5EF4-FFF2-40B4-BE49-F238E27FC236}">
              <a16:creationId xmlns:a16="http://schemas.microsoft.com/office/drawing/2014/main" id="{0C7DB307-7B7E-4EDC-985D-C1223F4FD654}"/>
            </a:ext>
          </a:extLst>
        </xdr:cNvPr>
        <xdr:cNvSpPr txBox="1">
          <a:spLocks noChangeArrowheads="1"/>
        </xdr:cNvSpPr>
      </xdr:nvSpPr>
      <xdr:spPr bwMode="auto">
        <a:xfrm>
          <a:off x="23317200" y="222885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Ｂ</a:t>
          </a:r>
          <a:r>
            <a:rPr lang="en-US" altLang="ja-JP" sz="800" b="0" i="0" u="none" strike="noStrike" baseline="0">
              <a:solidFill>
                <a:srgbClr val="000000"/>
              </a:solidFill>
              <a:latin typeface="ＭＳ ゴシック"/>
              <a:ea typeface="ＭＳ ゴシック"/>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4</xdr:row>
      <xdr:rowOff>27918</xdr:rowOff>
    </xdr:from>
    <xdr:to>
      <xdr:col>111</xdr:col>
      <xdr:colOff>97573</xdr:colOff>
      <xdr:row>4</xdr:row>
      <xdr:rowOff>187026</xdr:rowOff>
    </xdr:to>
    <xdr:sp macro="" textlink="">
      <xdr:nvSpPr>
        <xdr:cNvPr id="2" name="AutoShape 1">
          <a:extLst>
            <a:ext uri="{FF2B5EF4-FFF2-40B4-BE49-F238E27FC236}">
              <a16:creationId xmlns:a16="http://schemas.microsoft.com/office/drawing/2014/main" id="{44E0053D-81CC-45C7-AC28-43B63FAF98F1}"/>
            </a:ext>
          </a:extLst>
        </xdr:cNvPr>
        <xdr:cNvSpPr>
          <a:spLocks noChangeArrowheads="1"/>
        </xdr:cNvSpPr>
      </xdr:nvSpPr>
      <xdr:spPr bwMode="auto">
        <a:xfrm>
          <a:off x="1969583" y="675618"/>
          <a:ext cx="7157690" cy="159108"/>
        </a:xfrm>
        <a:prstGeom prst="rightArrow">
          <a:avLst>
            <a:gd name="adj1" fmla="val 50000"/>
            <a:gd name="adj2" fmla="val 188256"/>
          </a:avLst>
        </a:prstGeom>
        <a:solidFill>
          <a:schemeClr val="tx1">
            <a:lumMod val="50000"/>
            <a:lumOff val="5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37635</xdr:colOff>
      <xdr:row>6</xdr:row>
      <xdr:rowOff>97805</xdr:rowOff>
    </xdr:from>
    <xdr:to>
      <xdr:col>61</xdr:col>
      <xdr:colOff>41413</xdr:colOff>
      <xdr:row>8</xdr:row>
      <xdr:rowOff>126380</xdr:rowOff>
    </xdr:to>
    <xdr:sp macro="" textlink="">
      <xdr:nvSpPr>
        <xdr:cNvPr id="3" name="AutoShape 2">
          <a:extLst>
            <a:ext uri="{FF2B5EF4-FFF2-40B4-BE49-F238E27FC236}">
              <a16:creationId xmlns:a16="http://schemas.microsoft.com/office/drawing/2014/main" id="{1C829EB1-9F35-464A-851B-27C135F83B51}"/>
            </a:ext>
          </a:extLst>
        </xdr:cNvPr>
        <xdr:cNvSpPr>
          <a:spLocks noChangeArrowheads="1"/>
        </xdr:cNvSpPr>
      </xdr:nvSpPr>
      <xdr:spPr bwMode="auto">
        <a:xfrm>
          <a:off x="4336309" y="1116566"/>
          <a:ext cx="3341669" cy="326749"/>
        </a:xfrm>
        <a:prstGeom prst="wedgeRectCallout">
          <a:avLst>
            <a:gd name="adj1" fmla="val -74513"/>
            <a:gd name="adj2" fmla="val -90329"/>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a:ea typeface="ＭＳ 明朝"/>
            </a:rPr>
            <a:t>サンプル：該当時期のセルの色を変えて表示して下さい。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7:I24"/>
  <sheetViews>
    <sheetView showGridLines="0" tabSelected="1" view="pageBreakPreview" zoomScaleNormal="100" zoomScaleSheetLayoutView="100" workbookViewId="0">
      <selection activeCell="B23" sqref="B23"/>
    </sheetView>
  </sheetViews>
  <sheetFormatPr defaultColWidth="8.875" defaultRowHeight="13.5"/>
  <cols>
    <col min="1" max="1" width="9.875" style="2" customWidth="1"/>
    <col min="2" max="8" width="11.375" style="2" customWidth="1"/>
    <col min="9" max="9" width="9.875" style="2" customWidth="1"/>
    <col min="10" max="16384" width="8.875" style="2"/>
  </cols>
  <sheetData>
    <row r="7" spans="1:9" ht="15" customHeight="1">
      <c r="A7" s="1"/>
      <c r="B7" s="1"/>
      <c r="C7" s="1"/>
      <c r="D7" s="1"/>
      <c r="E7" s="1"/>
      <c r="F7" s="1"/>
      <c r="G7" s="1"/>
      <c r="H7" s="1"/>
      <c r="I7" s="1"/>
    </row>
    <row r="8" spans="1:9" ht="30.6" customHeight="1">
      <c r="A8" s="3"/>
      <c r="B8" s="3"/>
      <c r="C8" s="3"/>
      <c r="D8" s="3"/>
      <c r="E8" s="3"/>
      <c r="F8" s="3"/>
      <c r="G8" s="3"/>
      <c r="H8" s="3"/>
      <c r="I8" s="3"/>
    </row>
    <row r="9" spans="1:9" ht="35.1" customHeight="1">
      <c r="B9" s="1114" t="s">
        <v>0</v>
      </c>
      <c r="C9" s="1115"/>
      <c r="D9" s="1115"/>
      <c r="E9" s="1115"/>
      <c r="F9" s="1115"/>
      <c r="G9" s="1115"/>
      <c r="H9" s="1115"/>
      <c r="I9" s="3"/>
    </row>
    <row r="10" spans="1:9" ht="35.25" customHeight="1">
      <c r="B10" s="1115" t="s">
        <v>1</v>
      </c>
      <c r="C10" s="1115"/>
      <c r="D10" s="1115"/>
      <c r="E10" s="1115"/>
      <c r="F10" s="1115"/>
      <c r="G10" s="1115"/>
      <c r="H10" s="1115"/>
      <c r="I10" s="3"/>
    </row>
    <row r="11" spans="1:9" ht="24.75" customHeight="1">
      <c r="B11" s="1115" t="s">
        <v>2</v>
      </c>
      <c r="C11" s="1115"/>
      <c r="D11" s="1115"/>
      <c r="E11" s="1115"/>
      <c r="F11" s="1115"/>
      <c r="G11" s="1115"/>
      <c r="H11" s="1115"/>
      <c r="I11" s="3"/>
    </row>
    <row r="12" spans="1:9" ht="30.6" customHeight="1">
      <c r="A12" s="1"/>
      <c r="B12" s="1117"/>
      <c r="C12" s="1117"/>
      <c r="D12" s="1117"/>
      <c r="E12" s="1117"/>
      <c r="F12" s="1117"/>
      <c r="G12" s="1117"/>
      <c r="H12" s="1117"/>
      <c r="I12" s="1"/>
    </row>
    <row r="13" spans="1:9" ht="18.75">
      <c r="A13" s="3"/>
      <c r="B13" s="3"/>
      <c r="C13" s="3"/>
      <c r="D13" s="3"/>
      <c r="E13" s="3"/>
      <c r="F13" s="3"/>
      <c r="G13" s="3"/>
      <c r="H13" s="3"/>
      <c r="I13" s="3"/>
    </row>
    <row r="14" spans="1:9" ht="29.25" customHeight="1">
      <c r="B14" s="1115"/>
      <c r="C14" s="1115"/>
      <c r="D14" s="1115"/>
      <c r="E14" s="1115"/>
      <c r="F14" s="1115"/>
      <c r="G14" s="1115"/>
      <c r="H14" s="1115"/>
      <c r="I14" s="3"/>
    </row>
    <row r="16" spans="1:9" ht="51" customHeight="1">
      <c r="A16" s="1"/>
      <c r="B16" s="1"/>
      <c r="C16" s="1"/>
      <c r="D16" s="1"/>
      <c r="E16" s="1"/>
      <c r="F16" s="1"/>
      <c r="G16" s="1"/>
      <c r="H16" s="1"/>
      <c r="I16" s="1"/>
    </row>
    <row r="17" spans="1:9" ht="57" customHeight="1">
      <c r="A17" s="1"/>
      <c r="B17" s="1"/>
      <c r="C17" s="1"/>
      <c r="D17" s="1"/>
      <c r="E17" s="1"/>
      <c r="F17" s="1"/>
      <c r="G17" s="1"/>
      <c r="H17" s="1"/>
      <c r="I17" s="1"/>
    </row>
    <row r="18" spans="1:9" ht="117" customHeight="1">
      <c r="A18" s="1"/>
      <c r="B18" s="1"/>
      <c r="C18" s="1"/>
      <c r="D18" s="1"/>
      <c r="E18" s="1"/>
      <c r="F18" s="1"/>
      <c r="G18" s="1"/>
      <c r="H18" s="1"/>
      <c r="I18" s="1"/>
    </row>
    <row r="19" spans="1:9" ht="15" customHeight="1">
      <c r="A19" s="1"/>
      <c r="B19" s="1116"/>
      <c r="C19" s="1116"/>
      <c r="D19" s="1116"/>
      <c r="E19" s="1116"/>
      <c r="F19" s="1116"/>
      <c r="G19" s="1116"/>
      <c r="H19" s="1116"/>
      <c r="I19" s="1"/>
    </row>
    <row r="22" spans="1:9" ht="36" customHeight="1">
      <c r="B22" s="1116" t="s">
        <v>2309</v>
      </c>
      <c r="C22" s="1116"/>
      <c r="D22" s="1116"/>
      <c r="E22" s="1116"/>
      <c r="F22" s="1116"/>
      <c r="G22" s="1116"/>
      <c r="H22" s="1116"/>
      <c r="I22" s="881"/>
    </row>
    <row r="23" spans="1:9" ht="36" customHeight="1">
      <c r="B23" s="881"/>
      <c r="C23" s="881"/>
      <c r="D23" s="881"/>
      <c r="E23" s="881"/>
      <c r="F23" s="881"/>
      <c r="G23" s="881"/>
      <c r="H23" s="881"/>
      <c r="I23" s="881"/>
    </row>
    <row r="24" spans="1:9" ht="24">
      <c r="B24" s="1113" t="s">
        <v>3</v>
      </c>
      <c r="C24" s="1113"/>
      <c r="D24" s="1113"/>
      <c r="E24" s="1113"/>
      <c r="F24" s="1113"/>
      <c r="G24" s="1113"/>
      <c r="H24" s="1113"/>
      <c r="I24" s="880"/>
    </row>
  </sheetData>
  <mergeCells count="8">
    <mergeCell ref="B24:H24"/>
    <mergeCell ref="B9:H9"/>
    <mergeCell ref="B10:H10"/>
    <mergeCell ref="B11:H11"/>
    <mergeCell ref="B14:H14"/>
    <mergeCell ref="B19:H19"/>
    <mergeCell ref="B22:H22"/>
    <mergeCell ref="B12:H12"/>
  </mergeCells>
  <phoneticPr fontId="11"/>
  <printOptions horizontalCentered="1" verticalCentered="1"/>
  <pageMargins left="0.70866141732283472" right="0.59055118110236227" top="0.98425196850393704" bottom="0.98425196850393704" header="0.51181102362204722" footer="0.5118110236220472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99E91-11A6-4A44-ABBE-15D9FA925A3F}">
  <dimension ref="B1:O30"/>
  <sheetViews>
    <sheetView showGridLines="0" view="pageBreakPreview" topLeftCell="B1" zoomScaleNormal="100" zoomScaleSheetLayoutView="100" workbookViewId="0">
      <selection activeCell="H33" sqref="H33"/>
    </sheetView>
  </sheetViews>
  <sheetFormatPr defaultColWidth="9" defaultRowHeight="11.25"/>
  <cols>
    <col min="1" max="2" width="9" style="796"/>
    <col min="3" max="3" width="34.125" style="796" customWidth="1"/>
    <col min="4" max="5" width="9" style="796"/>
    <col min="6" max="6" width="10.875" style="796" customWidth="1"/>
    <col min="7" max="7" width="10.375" style="796" customWidth="1"/>
    <col min="8" max="8" width="11" style="796" customWidth="1"/>
    <col min="9" max="9" width="9" style="796"/>
    <col min="10" max="10" width="34.125" style="796" customWidth="1"/>
    <col min="11" max="12" width="9" style="796"/>
    <col min="13" max="13" width="10.875" style="796" customWidth="1"/>
    <col min="14" max="14" width="10.375" style="796" customWidth="1"/>
    <col min="15" max="15" width="11" style="796" customWidth="1"/>
    <col min="16" max="16384" width="9" style="796"/>
  </cols>
  <sheetData>
    <row r="1" spans="2:15" ht="13.5">
      <c r="B1" s="794"/>
      <c r="C1" s="795"/>
      <c r="D1" s="795"/>
      <c r="E1" s="795"/>
      <c r="F1" s="795"/>
      <c r="G1" s="795"/>
      <c r="H1" s="795"/>
      <c r="I1" s="795" t="s">
        <v>1548</v>
      </c>
      <c r="J1" s="795"/>
      <c r="K1" s="795"/>
      <c r="L1" s="795"/>
      <c r="M1" s="795"/>
      <c r="N1" s="795"/>
      <c r="O1" s="795"/>
    </row>
    <row r="2" spans="2:15" ht="13.5">
      <c r="B2" s="797" t="s">
        <v>1549</v>
      </c>
      <c r="C2" s="795"/>
      <c r="D2" s="795"/>
      <c r="E2" s="795"/>
      <c r="F2" s="795"/>
      <c r="G2" s="795"/>
      <c r="H2" s="795"/>
      <c r="I2" s="794" t="str">
        <f>B2</f>
        <v>表2-16「カメラ設置場所（工場棟）リスト</v>
      </c>
      <c r="J2" s="795"/>
      <c r="K2" s="795"/>
      <c r="L2" s="795"/>
      <c r="M2" s="795"/>
      <c r="N2" s="795"/>
      <c r="O2" s="795"/>
    </row>
    <row r="3" spans="2:15" ht="23.1" customHeight="1">
      <c r="B3" s="798" t="s">
        <v>1550</v>
      </c>
      <c r="C3" s="798" t="s">
        <v>1551</v>
      </c>
      <c r="D3" s="798" t="s">
        <v>1552</v>
      </c>
      <c r="E3" s="798" t="s">
        <v>1553</v>
      </c>
      <c r="F3" s="798" t="s">
        <v>1554</v>
      </c>
      <c r="G3" s="798" t="s">
        <v>1555</v>
      </c>
      <c r="H3" s="799" t="s">
        <v>1556</v>
      </c>
      <c r="I3" s="800" t="s">
        <v>1550</v>
      </c>
      <c r="J3" s="801" t="s">
        <v>1551</v>
      </c>
      <c r="K3" s="801" t="s">
        <v>1552</v>
      </c>
      <c r="L3" s="801" t="s">
        <v>1553</v>
      </c>
      <c r="M3" s="801" t="s">
        <v>1554</v>
      </c>
      <c r="N3" s="801" t="s">
        <v>1555</v>
      </c>
      <c r="O3" s="801" t="s">
        <v>1557</v>
      </c>
    </row>
    <row r="4" spans="2:15" ht="23.1" customHeight="1">
      <c r="B4" s="802" t="s">
        <v>1558</v>
      </c>
      <c r="C4" s="803" t="s">
        <v>1559</v>
      </c>
      <c r="D4" s="802" t="s">
        <v>1560</v>
      </c>
      <c r="E4" s="803" t="s">
        <v>1561</v>
      </c>
      <c r="F4" s="803" t="s">
        <v>1562</v>
      </c>
      <c r="G4" s="803" t="s">
        <v>1563</v>
      </c>
      <c r="H4" s="804" t="s">
        <v>1564</v>
      </c>
      <c r="I4" s="805"/>
      <c r="J4" s="806"/>
      <c r="K4" s="807"/>
      <c r="L4" s="806"/>
      <c r="M4" s="806"/>
      <c r="N4" s="806"/>
      <c r="O4" s="806"/>
    </row>
    <row r="5" spans="2:15" ht="23.1" customHeight="1">
      <c r="B5" s="802" t="s">
        <v>1565</v>
      </c>
      <c r="C5" s="803" t="s">
        <v>1566</v>
      </c>
      <c r="D5" s="802" t="s">
        <v>1560</v>
      </c>
      <c r="E5" s="803" t="s">
        <v>1561</v>
      </c>
      <c r="F5" s="803" t="s">
        <v>1562</v>
      </c>
      <c r="G5" s="803" t="s">
        <v>1563</v>
      </c>
      <c r="H5" s="804" t="s">
        <v>1567</v>
      </c>
      <c r="I5" s="805"/>
      <c r="J5" s="806"/>
      <c r="K5" s="807"/>
      <c r="L5" s="806"/>
      <c r="M5" s="806"/>
      <c r="N5" s="806"/>
      <c r="O5" s="806"/>
    </row>
    <row r="6" spans="2:15" ht="23.1" customHeight="1">
      <c r="B6" s="802" t="s">
        <v>1568</v>
      </c>
      <c r="C6" s="803" t="s">
        <v>1569</v>
      </c>
      <c r="D6" s="802" t="s">
        <v>1560</v>
      </c>
      <c r="E6" s="803" t="s">
        <v>1561</v>
      </c>
      <c r="F6" s="803" t="s">
        <v>1562</v>
      </c>
      <c r="G6" s="803" t="s">
        <v>1563</v>
      </c>
      <c r="H6" s="804" t="s">
        <v>1570</v>
      </c>
      <c r="I6" s="805"/>
      <c r="J6" s="806"/>
      <c r="K6" s="807"/>
      <c r="L6" s="806"/>
      <c r="M6" s="806"/>
      <c r="N6" s="806"/>
      <c r="O6" s="806"/>
    </row>
    <row r="7" spans="2:15" ht="23.1" customHeight="1">
      <c r="B7" s="802" t="s">
        <v>1571</v>
      </c>
      <c r="C7" s="803" t="s">
        <v>1572</v>
      </c>
      <c r="D7" s="802" t="s">
        <v>1560</v>
      </c>
      <c r="E7" s="803" t="s">
        <v>1561</v>
      </c>
      <c r="F7" s="803" t="s">
        <v>1573</v>
      </c>
      <c r="G7" s="803" t="s">
        <v>1563</v>
      </c>
      <c r="H7" s="804" t="s">
        <v>1574</v>
      </c>
      <c r="I7" s="805"/>
      <c r="J7" s="806"/>
      <c r="K7" s="807"/>
      <c r="L7" s="806"/>
      <c r="M7" s="806"/>
      <c r="N7" s="806"/>
      <c r="O7" s="806"/>
    </row>
    <row r="8" spans="2:15" ht="45">
      <c r="B8" s="802" t="s">
        <v>1575</v>
      </c>
      <c r="C8" s="803" t="s">
        <v>1576</v>
      </c>
      <c r="D8" s="802" t="s">
        <v>1560</v>
      </c>
      <c r="E8" s="803" t="s">
        <v>1561</v>
      </c>
      <c r="F8" s="803" t="s">
        <v>1573</v>
      </c>
      <c r="G8" s="803" t="s">
        <v>1563</v>
      </c>
      <c r="H8" s="804" t="s">
        <v>1577</v>
      </c>
      <c r="I8" s="805"/>
      <c r="J8" s="806"/>
      <c r="K8" s="807"/>
      <c r="L8" s="806"/>
      <c r="M8" s="806"/>
      <c r="N8" s="806"/>
      <c r="O8" s="806"/>
    </row>
    <row r="9" spans="2:15" ht="23.1" customHeight="1">
      <c r="B9" s="802" t="s">
        <v>1578</v>
      </c>
      <c r="C9" s="803" t="s">
        <v>1579</v>
      </c>
      <c r="D9" s="802" t="s">
        <v>1560</v>
      </c>
      <c r="E9" s="803" t="s">
        <v>1561</v>
      </c>
      <c r="F9" s="803" t="s">
        <v>1573</v>
      </c>
      <c r="G9" s="803" t="s">
        <v>1563</v>
      </c>
      <c r="H9" s="804"/>
      <c r="I9" s="805"/>
      <c r="J9" s="806"/>
      <c r="K9" s="807"/>
      <c r="L9" s="806"/>
      <c r="M9" s="806"/>
      <c r="N9" s="806"/>
      <c r="O9" s="806"/>
    </row>
    <row r="10" spans="2:15" ht="23.1" customHeight="1">
      <c r="B10" s="802" t="s">
        <v>1580</v>
      </c>
      <c r="C10" s="803" t="s">
        <v>1581</v>
      </c>
      <c r="D10" s="802" t="s">
        <v>1582</v>
      </c>
      <c r="E10" s="803" t="s">
        <v>1561</v>
      </c>
      <c r="F10" s="803" t="s">
        <v>1573</v>
      </c>
      <c r="G10" s="803" t="s">
        <v>1563</v>
      </c>
      <c r="H10" s="804"/>
      <c r="I10" s="805"/>
      <c r="J10" s="806"/>
      <c r="K10" s="807"/>
      <c r="L10" s="806"/>
      <c r="M10" s="806"/>
      <c r="N10" s="806"/>
      <c r="O10" s="806"/>
    </row>
    <row r="11" spans="2:15" ht="23.1" customHeight="1">
      <c r="B11" s="802" t="s">
        <v>1583</v>
      </c>
      <c r="C11" s="803" t="s">
        <v>1584</v>
      </c>
      <c r="D11" s="802" t="s">
        <v>1582</v>
      </c>
      <c r="E11" s="803" t="s">
        <v>1561</v>
      </c>
      <c r="F11" s="803" t="s">
        <v>1573</v>
      </c>
      <c r="G11" s="803" t="s">
        <v>1563</v>
      </c>
      <c r="H11" s="804"/>
      <c r="I11" s="805"/>
      <c r="J11" s="806"/>
      <c r="K11" s="807"/>
      <c r="L11" s="806"/>
      <c r="M11" s="806"/>
      <c r="N11" s="806"/>
      <c r="O11" s="806"/>
    </row>
    <row r="12" spans="2:15" ht="23.1" customHeight="1">
      <c r="B12" s="802" t="s">
        <v>1585</v>
      </c>
      <c r="C12" s="803" t="s">
        <v>1586</v>
      </c>
      <c r="D12" s="802" t="s">
        <v>1582</v>
      </c>
      <c r="E12" s="803" t="s">
        <v>1561</v>
      </c>
      <c r="F12" s="803" t="s">
        <v>1573</v>
      </c>
      <c r="G12" s="803" t="s">
        <v>1563</v>
      </c>
      <c r="H12" s="804"/>
      <c r="I12" s="805"/>
      <c r="J12" s="806"/>
      <c r="K12" s="807"/>
      <c r="L12" s="806"/>
      <c r="M12" s="806"/>
      <c r="N12" s="806"/>
      <c r="O12" s="806"/>
    </row>
    <row r="13" spans="2:15" ht="23.1" customHeight="1">
      <c r="B13" s="802" t="s">
        <v>1587</v>
      </c>
      <c r="C13" s="803" t="s">
        <v>1588</v>
      </c>
      <c r="D13" s="802" t="s">
        <v>1560</v>
      </c>
      <c r="E13" s="803" t="s">
        <v>1561</v>
      </c>
      <c r="F13" s="803" t="s">
        <v>1573</v>
      </c>
      <c r="G13" s="803" t="s">
        <v>1563</v>
      </c>
      <c r="H13" s="804" t="s">
        <v>1589</v>
      </c>
      <c r="I13" s="805"/>
      <c r="J13" s="806"/>
      <c r="K13" s="807"/>
      <c r="L13" s="806"/>
      <c r="M13" s="806"/>
      <c r="N13" s="806"/>
      <c r="O13" s="806"/>
    </row>
    <row r="14" spans="2:15" ht="23.1" customHeight="1">
      <c r="B14" s="802" t="s">
        <v>1590</v>
      </c>
      <c r="C14" s="803" t="s">
        <v>1591</v>
      </c>
      <c r="D14" s="802" t="s">
        <v>1560</v>
      </c>
      <c r="E14" s="803" t="s">
        <v>1561</v>
      </c>
      <c r="F14" s="803" t="s">
        <v>1562</v>
      </c>
      <c r="G14" s="803" t="s">
        <v>1563</v>
      </c>
      <c r="H14" s="804" t="s">
        <v>1570</v>
      </c>
      <c r="I14" s="805"/>
      <c r="J14" s="806"/>
      <c r="K14" s="807"/>
      <c r="L14" s="806"/>
      <c r="M14" s="806"/>
      <c r="N14" s="806"/>
      <c r="O14" s="806"/>
    </row>
    <row r="15" spans="2:15" ht="23.1" customHeight="1">
      <c r="B15" s="802" t="s">
        <v>1592</v>
      </c>
      <c r="C15" s="803" t="s">
        <v>1593</v>
      </c>
      <c r="D15" s="802" t="s">
        <v>1560</v>
      </c>
      <c r="E15" s="803" t="s">
        <v>1561</v>
      </c>
      <c r="F15" s="803" t="s">
        <v>1562</v>
      </c>
      <c r="G15" s="803" t="s">
        <v>1594</v>
      </c>
      <c r="H15" s="804" t="s">
        <v>1595</v>
      </c>
      <c r="I15" s="805"/>
      <c r="J15" s="806"/>
      <c r="K15" s="807"/>
      <c r="L15" s="806"/>
      <c r="M15" s="806"/>
      <c r="N15" s="806"/>
      <c r="O15" s="806"/>
    </row>
    <row r="16" spans="2:15" ht="23.1" customHeight="1">
      <c r="B16" s="802" t="s">
        <v>1596</v>
      </c>
      <c r="C16" s="803" t="s">
        <v>1597</v>
      </c>
      <c r="D16" s="802" t="s">
        <v>1560</v>
      </c>
      <c r="E16" s="803" t="s">
        <v>1561</v>
      </c>
      <c r="F16" s="803"/>
      <c r="G16" s="803"/>
      <c r="H16" s="804" t="s">
        <v>1598</v>
      </c>
      <c r="I16" s="805"/>
      <c r="J16" s="806"/>
      <c r="K16" s="807"/>
      <c r="L16" s="806"/>
      <c r="M16" s="806"/>
      <c r="N16" s="806"/>
      <c r="O16" s="806"/>
    </row>
    <row r="17" spans="2:15">
      <c r="B17" s="1179"/>
      <c r="C17" s="1179"/>
      <c r="D17" s="1179"/>
      <c r="E17" s="1179"/>
      <c r="F17" s="1179"/>
      <c r="G17" s="1179"/>
      <c r="H17" s="1179"/>
      <c r="I17" s="795"/>
      <c r="J17" s="795"/>
      <c r="K17" s="795"/>
      <c r="L17" s="795"/>
      <c r="M17" s="795"/>
      <c r="N17" s="795"/>
      <c r="O17" s="795"/>
    </row>
    <row r="18" spans="2:15">
      <c r="B18" s="795"/>
      <c r="C18" s="795"/>
      <c r="D18" s="795"/>
      <c r="E18" s="795"/>
      <c r="F18" s="795"/>
      <c r="G18" s="795"/>
      <c r="H18" s="795"/>
      <c r="I18" s="795"/>
      <c r="J18" s="795"/>
      <c r="K18" s="795"/>
      <c r="L18" s="795"/>
      <c r="M18" s="795"/>
      <c r="N18" s="795"/>
      <c r="O18" s="795"/>
    </row>
    <row r="19" spans="2:15" ht="13.5">
      <c r="B19" s="797" t="s">
        <v>1599</v>
      </c>
      <c r="C19" s="795"/>
      <c r="D19" s="795"/>
      <c r="E19" s="795"/>
      <c r="F19" s="795"/>
      <c r="G19" s="795"/>
      <c r="H19" s="795"/>
      <c r="I19" s="794" t="str">
        <f>B19</f>
        <v>表2-17「カメラ設置場所（計量棟・屋外）リスト」</v>
      </c>
      <c r="J19" s="795"/>
      <c r="K19" s="795"/>
      <c r="L19" s="795"/>
      <c r="M19" s="795"/>
      <c r="N19" s="795"/>
      <c r="O19" s="795"/>
    </row>
    <row r="20" spans="2:15" ht="23.1" customHeight="1">
      <c r="B20" s="798" t="s">
        <v>1550</v>
      </c>
      <c r="C20" s="798" t="s">
        <v>1551</v>
      </c>
      <c r="D20" s="798" t="s">
        <v>1552</v>
      </c>
      <c r="E20" s="798" t="s">
        <v>1553</v>
      </c>
      <c r="F20" s="798" t="s">
        <v>1554</v>
      </c>
      <c r="G20" s="798" t="s">
        <v>1555</v>
      </c>
      <c r="H20" s="799" t="s">
        <v>1556</v>
      </c>
      <c r="I20" s="800" t="s">
        <v>1550</v>
      </c>
      <c r="J20" s="801" t="s">
        <v>1551</v>
      </c>
      <c r="K20" s="801" t="s">
        <v>1552</v>
      </c>
      <c r="L20" s="801" t="s">
        <v>1553</v>
      </c>
      <c r="M20" s="801" t="s">
        <v>1554</v>
      </c>
      <c r="N20" s="801" t="s">
        <v>1555</v>
      </c>
      <c r="O20" s="801" t="s">
        <v>1557</v>
      </c>
    </row>
    <row r="21" spans="2:15" ht="23.1" customHeight="1">
      <c r="B21" s="802" t="s">
        <v>1600</v>
      </c>
      <c r="C21" s="803" t="s">
        <v>1601</v>
      </c>
      <c r="D21" s="802" t="s">
        <v>1560</v>
      </c>
      <c r="E21" s="803" t="s">
        <v>1561</v>
      </c>
      <c r="F21" s="803" t="s">
        <v>1562</v>
      </c>
      <c r="G21" s="803" t="s">
        <v>1594</v>
      </c>
      <c r="H21" s="804" t="s">
        <v>1602</v>
      </c>
      <c r="I21" s="805"/>
      <c r="J21" s="806"/>
      <c r="K21" s="807"/>
      <c r="L21" s="806"/>
      <c r="M21" s="806"/>
      <c r="N21" s="806"/>
      <c r="O21" s="806"/>
    </row>
    <row r="22" spans="2:15" ht="23.1" customHeight="1">
      <c r="B22" s="802" t="s">
        <v>1603</v>
      </c>
      <c r="C22" s="803" t="s">
        <v>1604</v>
      </c>
      <c r="D22" s="802" t="s">
        <v>1560</v>
      </c>
      <c r="E22" s="803" t="s">
        <v>1561</v>
      </c>
      <c r="F22" s="803" t="s">
        <v>1562</v>
      </c>
      <c r="G22" s="803" t="s">
        <v>1594</v>
      </c>
      <c r="H22" s="804" t="s">
        <v>1602</v>
      </c>
      <c r="I22" s="805"/>
      <c r="J22" s="806"/>
      <c r="K22" s="807"/>
      <c r="L22" s="806"/>
      <c r="M22" s="806"/>
      <c r="N22" s="806"/>
      <c r="O22" s="806"/>
    </row>
    <row r="23" spans="2:15" ht="23.1" customHeight="1">
      <c r="B23" s="802" t="s">
        <v>1605</v>
      </c>
      <c r="C23" s="803" t="s">
        <v>1606</v>
      </c>
      <c r="D23" s="802" t="s">
        <v>1582</v>
      </c>
      <c r="E23" s="803" t="s">
        <v>1561</v>
      </c>
      <c r="F23" s="803" t="s">
        <v>1562</v>
      </c>
      <c r="G23" s="803" t="s">
        <v>1594</v>
      </c>
      <c r="H23" s="804" t="s">
        <v>1595</v>
      </c>
      <c r="I23" s="805"/>
      <c r="J23" s="806"/>
      <c r="K23" s="807"/>
      <c r="L23" s="806"/>
      <c r="M23" s="806"/>
      <c r="N23" s="806"/>
      <c r="O23" s="806"/>
    </row>
    <row r="24" spans="2:15" ht="23.1" customHeight="1">
      <c r="B24" s="802" t="s">
        <v>1607</v>
      </c>
      <c r="C24" s="803" t="s">
        <v>1608</v>
      </c>
      <c r="D24" s="802" t="s">
        <v>1560</v>
      </c>
      <c r="E24" s="803" t="s">
        <v>1561</v>
      </c>
      <c r="F24" s="803" t="s">
        <v>1562</v>
      </c>
      <c r="G24" s="803" t="s">
        <v>1594</v>
      </c>
      <c r="H24" s="804" t="s">
        <v>1595</v>
      </c>
      <c r="I24" s="805"/>
      <c r="J24" s="806"/>
      <c r="K24" s="807"/>
      <c r="L24" s="806"/>
      <c r="M24" s="806"/>
      <c r="N24" s="806"/>
      <c r="O24" s="806"/>
    </row>
    <row r="25" spans="2:15" ht="23.1" customHeight="1">
      <c r="B25" s="802" t="s">
        <v>1609</v>
      </c>
      <c r="C25" s="803" t="s">
        <v>1610</v>
      </c>
      <c r="D25" s="802" t="s">
        <v>1560</v>
      </c>
      <c r="E25" s="803" t="s">
        <v>1561</v>
      </c>
      <c r="F25" s="803" t="s">
        <v>1562</v>
      </c>
      <c r="G25" s="803" t="s">
        <v>1594</v>
      </c>
      <c r="H25" s="804" t="s">
        <v>1602</v>
      </c>
      <c r="I25" s="805"/>
      <c r="J25" s="806"/>
      <c r="K25" s="807"/>
      <c r="L25" s="806"/>
      <c r="M25" s="806"/>
      <c r="N25" s="806"/>
      <c r="O25" s="806"/>
    </row>
    <row r="26" spans="2:15" ht="23.1" customHeight="1">
      <c r="B26" s="802" t="s">
        <v>1611</v>
      </c>
      <c r="C26" s="803" t="s">
        <v>1612</v>
      </c>
      <c r="D26" s="802" t="s">
        <v>1560</v>
      </c>
      <c r="E26" s="803" t="s">
        <v>1561</v>
      </c>
      <c r="F26" s="803" t="s">
        <v>1562</v>
      </c>
      <c r="G26" s="803" t="s">
        <v>1594</v>
      </c>
      <c r="H26" s="804" t="s">
        <v>1602</v>
      </c>
      <c r="I26" s="805"/>
      <c r="J26" s="806"/>
      <c r="K26" s="807"/>
      <c r="L26" s="806"/>
      <c r="M26" s="806"/>
      <c r="N26" s="806"/>
      <c r="O26" s="806"/>
    </row>
    <row r="27" spans="2:15" ht="23.1" customHeight="1">
      <c r="B27" s="802" t="s">
        <v>1613</v>
      </c>
      <c r="C27" s="803" t="s">
        <v>1614</v>
      </c>
      <c r="D27" s="802" t="s">
        <v>1560</v>
      </c>
      <c r="E27" s="803" t="s">
        <v>1561</v>
      </c>
      <c r="F27" s="803"/>
      <c r="G27" s="803"/>
      <c r="H27" s="804" t="s">
        <v>1598</v>
      </c>
      <c r="I27" s="805"/>
      <c r="J27" s="806"/>
      <c r="K27" s="807"/>
      <c r="L27" s="806"/>
      <c r="M27" s="806"/>
      <c r="N27" s="806"/>
      <c r="O27" s="806"/>
    </row>
    <row r="28" spans="2:15">
      <c r="B28" s="1179"/>
      <c r="C28" s="1179"/>
      <c r="D28" s="1179"/>
      <c r="E28" s="1179"/>
      <c r="F28" s="1179"/>
      <c r="G28" s="1179"/>
      <c r="H28" s="1179"/>
      <c r="I28" s="795"/>
      <c r="J28" s="795"/>
      <c r="K28" s="795"/>
      <c r="L28" s="795"/>
      <c r="M28" s="795"/>
      <c r="N28" s="795"/>
      <c r="O28" s="795"/>
    </row>
    <row r="29" spans="2:15">
      <c r="B29" s="808"/>
      <c r="C29" s="808"/>
      <c r="D29" s="808"/>
      <c r="E29" s="808"/>
      <c r="F29" s="808"/>
      <c r="G29" s="808"/>
      <c r="H29" s="808"/>
    </row>
    <row r="30" spans="2:15">
      <c r="B30" s="808"/>
      <c r="C30" s="808"/>
      <c r="D30" s="808"/>
      <c r="E30" s="808"/>
      <c r="F30" s="808"/>
      <c r="G30" s="808"/>
      <c r="H30" s="808"/>
    </row>
  </sheetData>
  <mergeCells count="2">
    <mergeCell ref="B17:H17"/>
    <mergeCell ref="B28:H28"/>
  </mergeCells>
  <phoneticPr fontId="10"/>
  <printOptions horizontalCentered="1"/>
  <pageMargins left="0.51181102362204722" right="0.51181102362204722" top="0.74803149606299213" bottom="0.74803149606299213" header="0.31496062992125984" footer="0.31496062992125984"/>
  <pageSetup paperSize="9" scale="69" orientation="landscape" r:id="rId1"/>
  <headerFooter>
    <oddHeader>&amp;L&amp;14要求水準に対する設計数値表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FCAD-5307-4E12-AF69-10D017376D6C}">
  <sheetPr>
    <pageSetUpPr fitToPage="1"/>
  </sheetPr>
  <dimension ref="B1:M22"/>
  <sheetViews>
    <sheetView showGridLines="0" view="pageBreakPreview" topLeftCell="A2" zoomScale="190" zoomScaleNormal="85" zoomScaleSheetLayoutView="190" workbookViewId="0">
      <selection activeCell="H33" sqref="H33"/>
    </sheetView>
  </sheetViews>
  <sheetFormatPr defaultColWidth="9" defaultRowHeight="11.25"/>
  <cols>
    <col min="1" max="1" width="9" style="796"/>
    <col min="2" max="2" width="20.125" style="796" customWidth="1"/>
    <col min="3" max="3" width="9.25" style="796" customWidth="1"/>
    <col min="4" max="4" width="9.125" style="796" customWidth="1"/>
    <col min="5" max="5" width="18.125" style="796" customWidth="1"/>
    <col min="6" max="6" width="11.375" style="796" customWidth="1"/>
    <col min="7" max="7" width="14.375" style="796" customWidth="1"/>
    <col min="8" max="8" width="20.125" style="796" customWidth="1"/>
    <col min="9" max="9" width="9.25" style="796" customWidth="1"/>
    <col min="10" max="10" width="9.125" style="796" customWidth="1"/>
    <col min="11" max="11" width="18.125" style="796" customWidth="1"/>
    <col min="12" max="12" width="11.375" style="796" customWidth="1"/>
    <col min="13" max="13" width="14.375" style="796" customWidth="1"/>
    <col min="14" max="16384" width="9" style="796"/>
  </cols>
  <sheetData>
    <row r="1" spans="2:13" ht="13.5">
      <c r="B1" s="794"/>
      <c r="C1" s="795"/>
      <c r="D1" s="795"/>
      <c r="E1" s="795"/>
      <c r="F1" s="795"/>
      <c r="G1" s="795"/>
      <c r="H1" s="795" t="s">
        <v>1548</v>
      </c>
      <c r="I1" s="795"/>
      <c r="J1" s="795"/>
      <c r="K1" s="795"/>
      <c r="L1" s="795"/>
      <c r="M1" s="795"/>
    </row>
    <row r="2" spans="2:13" ht="13.5">
      <c r="B2" s="797" t="s">
        <v>1615</v>
      </c>
      <c r="C2" s="795"/>
      <c r="D2" s="795"/>
      <c r="E2" s="795"/>
      <c r="F2" s="795"/>
      <c r="G2" s="795"/>
      <c r="H2" s="794" t="str">
        <f>B2</f>
        <v>表2-18「モニタ設置場所（工場棟）リスト」</v>
      </c>
      <c r="I2" s="795"/>
      <c r="J2" s="795"/>
      <c r="K2" s="795"/>
      <c r="L2" s="795"/>
      <c r="M2" s="795"/>
    </row>
    <row r="3" spans="2:13" ht="23.1" customHeight="1">
      <c r="B3" s="809" t="s">
        <v>1551</v>
      </c>
      <c r="C3" s="809" t="s">
        <v>1552</v>
      </c>
      <c r="D3" s="809" t="s">
        <v>1553</v>
      </c>
      <c r="E3" s="809" t="s">
        <v>1616</v>
      </c>
      <c r="F3" s="809" t="s">
        <v>1617</v>
      </c>
      <c r="G3" s="810" t="s">
        <v>1557</v>
      </c>
      <c r="H3" s="800" t="s">
        <v>1551</v>
      </c>
      <c r="I3" s="801" t="s">
        <v>1552</v>
      </c>
      <c r="J3" s="801" t="s">
        <v>1553</v>
      </c>
      <c r="K3" s="801" t="s">
        <v>1616</v>
      </c>
      <c r="L3" s="801" t="s">
        <v>1617</v>
      </c>
      <c r="M3" s="801" t="s">
        <v>1557</v>
      </c>
    </row>
    <row r="4" spans="2:13" ht="22.5" customHeight="1">
      <c r="B4" s="1107" t="s">
        <v>1618</v>
      </c>
      <c r="C4" s="1105" t="s">
        <v>1582</v>
      </c>
      <c r="D4" s="1105" t="s">
        <v>1561</v>
      </c>
      <c r="E4" s="811" t="s">
        <v>1619</v>
      </c>
      <c r="F4" s="812" t="s">
        <v>1620</v>
      </c>
      <c r="G4" s="1182" t="s">
        <v>1621</v>
      </c>
      <c r="H4" s="1107" t="s">
        <v>1618</v>
      </c>
      <c r="I4" s="813"/>
      <c r="J4" s="813"/>
      <c r="K4" s="814"/>
      <c r="L4" s="815"/>
      <c r="M4" s="814"/>
    </row>
    <row r="5" spans="2:13" ht="22.5" customHeight="1">
      <c r="B5" s="1184"/>
      <c r="C5" s="1106"/>
      <c r="D5" s="1106"/>
      <c r="E5" s="816" t="s">
        <v>1622</v>
      </c>
      <c r="F5" s="817" t="s">
        <v>1623</v>
      </c>
      <c r="G5" s="1183"/>
      <c r="H5" s="1184"/>
      <c r="I5" s="818"/>
      <c r="J5" s="818"/>
      <c r="K5" s="819"/>
      <c r="L5" s="820"/>
      <c r="M5" s="819"/>
    </row>
    <row r="6" spans="2:13" ht="22.5" customHeight="1">
      <c r="B6" s="1184"/>
      <c r="C6" s="1105" t="s">
        <v>1624</v>
      </c>
      <c r="D6" s="1105" t="s">
        <v>1561</v>
      </c>
      <c r="E6" s="1107" t="s">
        <v>1625</v>
      </c>
      <c r="F6" s="811" t="s">
        <v>1620</v>
      </c>
      <c r="G6" s="1182" t="s">
        <v>1626</v>
      </c>
      <c r="H6" s="1184"/>
      <c r="I6" s="813"/>
      <c r="J6" s="813"/>
      <c r="K6" s="814"/>
      <c r="L6" s="814"/>
      <c r="M6" s="814"/>
    </row>
    <row r="7" spans="2:13" ht="22.5" customHeight="1">
      <c r="B7" s="1108"/>
      <c r="C7" s="1106"/>
      <c r="D7" s="1106"/>
      <c r="E7" s="1108"/>
      <c r="F7" s="816" t="s">
        <v>1623</v>
      </c>
      <c r="G7" s="1183"/>
      <c r="H7" s="1108"/>
      <c r="I7" s="818"/>
      <c r="J7" s="818"/>
      <c r="K7" s="819"/>
      <c r="L7" s="819"/>
      <c r="M7" s="819"/>
    </row>
    <row r="8" spans="2:13" ht="22.5" customHeight="1">
      <c r="B8" s="1107" t="s">
        <v>1627</v>
      </c>
      <c r="C8" s="1105" t="s">
        <v>1582</v>
      </c>
      <c r="D8" s="1105" t="s">
        <v>1561</v>
      </c>
      <c r="E8" s="1107" t="s">
        <v>1628</v>
      </c>
      <c r="F8" s="811" t="s">
        <v>1620</v>
      </c>
      <c r="G8" s="1182" t="s">
        <v>1629</v>
      </c>
      <c r="H8" s="1107" t="s">
        <v>1627</v>
      </c>
      <c r="I8" s="813"/>
      <c r="J8" s="813"/>
      <c r="K8" s="814"/>
      <c r="L8" s="814"/>
      <c r="M8" s="814"/>
    </row>
    <row r="9" spans="2:13" ht="22.5" customHeight="1">
      <c r="B9" s="1108"/>
      <c r="C9" s="1106"/>
      <c r="D9" s="1106"/>
      <c r="E9" s="1108"/>
      <c r="F9" s="816" t="s">
        <v>1623</v>
      </c>
      <c r="G9" s="1183"/>
      <c r="H9" s="1108"/>
      <c r="I9" s="818"/>
      <c r="J9" s="818"/>
      <c r="K9" s="819"/>
      <c r="L9" s="819"/>
      <c r="M9" s="819"/>
    </row>
    <row r="10" spans="2:13" ht="22.5" customHeight="1">
      <c r="B10" s="1107" t="s">
        <v>1630</v>
      </c>
      <c r="C10" s="1105" t="s">
        <v>1582</v>
      </c>
      <c r="D10" s="1105" t="s">
        <v>1561</v>
      </c>
      <c r="E10" s="1107" t="s">
        <v>1622</v>
      </c>
      <c r="F10" s="811" t="s">
        <v>1631</v>
      </c>
      <c r="G10" s="1182" t="s">
        <v>1629</v>
      </c>
      <c r="H10" s="1107" t="s">
        <v>1630</v>
      </c>
      <c r="I10" s="813"/>
      <c r="J10" s="813"/>
      <c r="K10" s="814"/>
      <c r="L10" s="814"/>
      <c r="M10" s="814"/>
    </row>
    <row r="11" spans="2:13" ht="22.5" customHeight="1">
      <c r="B11" s="1108"/>
      <c r="C11" s="1106"/>
      <c r="D11" s="1106"/>
      <c r="E11" s="1108"/>
      <c r="F11" s="816" t="s">
        <v>1623</v>
      </c>
      <c r="G11" s="1183"/>
      <c r="H11" s="1108"/>
      <c r="I11" s="818"/>
      <c r="J11" s="818"/>
      <c r="K11" s="819"/>
      <c r="L11" s="819"/>
      <c r="M11" s="819"/>
    </row>
    <row r="12" spans="2:13">
      <c r="B12" s="795" t="s">
        <v>1632</v>
      </c>
      <c r="C12" s="795"/>
      <c r="D12" s="795"/>
      <c r="E12" s="795"/>
      <c r="F12" s="795"/>
      <c r="G12" s="795"/>
      <c r="H12" s="795"/>
      <c r="I12" s="795"/>
      <c r="J12" s="795"/>
      <c r="K12" s="795"/>
      <c r="L12" s="795"/>
      <c r="M12" s="795"/>
    </row>
    <row r="13" spans="2:13">
      <c r="B13" s="795"/>
      <c r="C13" s="795"/>
      <c r="D13" s="795"/>
      <c r="E13" s="795"/>
      <c r="F13" s="795"/>
      <c r="G13" s="795"/>
      <c r="H13" s="795"/>
      <c r="I13" s="795"/>
      <c r="J13" s="795"/>
      <c r="K13" s="795"/>
      <c r="L13" s="795"/>
      <c r="M13" s="795"/>
    </row>
    <row r="14" spans="2:13" ht="13.5">
      <c r="B14" s="797" t="s">
        <v>1633</v>
      </c>
      <c r="C14" s="795"/>
      <c r="D14" s="795"/>
      <c r="E14" s="795"/>
      <c r="F14" s="795"/>
      <c r="G14" s="795"/>
      <c r="H14" s="794" t="str">
        <f>B14</f>
        <v>表2-19「モニタ設置場所（計量棟）リスト」</v>
      </c>
      <c r="I14" s="795"/>
      <c r="J14" s="795"/>
      <c r="K14" s="795"/>
      <c r="L14" s="795"/>
      <c r="M14" s="795"/>
    </row>
    <row r="15" spans="2:13" ht="23.1" customHeight="1">
      <c r="B15" s="809" t="s">
        <v>1551</v>
      </c>
      <c r="C15" s="809" t="s">
        <v>1552</v>
      </c>
      <c r="D15" s="809" t="s">
        <v>1553</v>
      </c>
      <c r="E15" s="809" t="s">
        <v>1616</v>
      </c>
      <c r="F15" s="809" t="s">
        <v>1617</v>
      </c>
      <c r="G15" s="810" t="s">
        <v>1557</v>
      </c>
      <c r="H15" s="800" t="s">
        <v>1551</v>
      </c>
      <c r="I15" s="801" t="s">
        <v>1552</v>
      </c>
      <c r="J15" s="801" t="s">
        <v>1553</v>
      </c>
      <c r="K15" s="801" t="s">
        <v>1616</v>
      </c>
      <c r="L15" s="801" t="s">
        <v>1617</v>
      </c>
      <c r="M15" s="801" t="s">
        <v>1557</v>
      </c>
    </row>
    <row r="16" spans="2:13" ht="22.5" customHeight="1">
      <c r="B16" s="1107" t="s">
        <v>1634</v>
      </c>
      <c r="C16" s="1105" t="s">
        <v>1560</v>
      </c>
      <c r="D16" s="1105" t="s">
        <v>1561</v>
      </c>
      <c r="E16" s="1107" t="s">
        <v>1635</v>
      </c>
      <c r="F16" s="812" t="s">
        <v>1636</v>
      </c>
      <c r="G16" s="821"/>
      <c r="H16" s="1180" t="s">
        <v>1634</v>
      </c>
      <c r="I16" s="815"/>
      <c r="J16" s="815"/>
      <c r="K16" s="815"/>
      <c r="L16" s="815"/>
      <c r="M16" s="814"/>
    </row>
    <row r="17" spans="2:13" ht="22.5" customHeight="1">
      <c r="B17" s="1108"/>
      <c r="C17" s="1106"/>
      <c r="D17" s="1106"/>
      <c r="E17" s="1108"/>
      <c r="F17" s="817" t="s">
        <v>1637</v>
      </c>
      <c r="G17" s="822"/>
      <c r="H17" s="1181"/>
      <c r="I17" s="820"/>
      <c r="J17" s="820"/>
      <c r="K17" s="820"/>
      <c r="L17" s="820"/>
      <c r="M17" s="819"/>
    </row>
    <row r="18" spans="2:13">
      <c r="B18" s="795"/>
      <c r="C18" s="795"/>
      <c r="D18" s="795"/>
      <c r="E18" s="795"/>
      <c r="F18" s="795"/>
      <c r="G18" s="795"/>
      <c r="H18" s="795"/>
      <c r="I18" s="795"/>
      <c r="J18" s="795"/>
      <c r="K18" s="795"/>
      <c r="L18" s="795"/>
      <c r="M18" s="795"/>
    </row>
    <row r="19" spans="2:13" ht="13.5">
      <c r="B19" s="797" t="s">
        <v>1638</v>
      </c>
      <c r="C19" s="795"/>
      <c r="D19" s="795"/>
      <c r="E19" s="795"/>
      <c r="F19" s="795"/>
      <c r="G19" s="795"/>
      <c r="H19" s="794" t="str">
        <f>B19</f>
        <v>表2-20「モニタ設置場所（岩手中部クリーンセンター）リスト」</v>
      </c>
      <c r="I19" s="795"/>
      <c r="J19" s="795"/>
      <c r="K19" s="795"/>
      <c r="L19" s="795"/>
      <c r="M19" s="795"/>
    </row>
    <row r="20" spans="2:13" ht="23.1" customHeight="1">
      <c r="B20" s="809" t="s">
        <v>1551</v>
      </c>
      <c r="C20" s="809" t="s">
        <v>1552</v>
      </c>
      <c r="D20" s="809" t="s">
        <v>1553</v>
      </c>
      <c r="E20" s="809" t="s">
        <v>1616</v>
      </c>
      <c r="F20" s="809" t="s">
        <v>1617</v>
      </c>
      <c r="G20" s="810" t="s">
        <v>1557</v>
      </c>
      <c r="H20" s="800" t="s">
        <v>1551</v>
      </c>
      <c r="I20" s="801" t="s">
        <v>1552</v>
      </c>
      <c r="J20" s="801" t="s">
        <v>1553</v>
      </c>
      <c r="K20" s="801" t="s">
        <v>1616</v>
      </c>
      <c r="L20" s="801" t="s">
        <v>1617</v>
      </c>
      <c r="M20" s="801" t="s">
        <v>1557</v>
      </c>
    </row>
    <row r="21" spans="2:13" ht="22.5" customHeight="1">
      <c r="B21" s="1581" t="s">
        <v>2307</v>
      </c>
      <c r="C21" s="1105" t="s">
        <v>1582</v>
      </c>
      <c r="D21" s="1105" t="s">
        <v>1561</v>
      </c>
      <c r="E21" s="812" t="s">
        <v>1619</v>
      </c>
      <c r="F21" s="812" t="s">
        <v>1620</v>
      </c>
      <c r="G21" s="1182" t="s">
        <v>1621</v>
      </c>
      <c r="H21" s="1107" t="s">
        <v>1639</v>
      </c>
      <c r="I21" s="815"/>
      <c r="J21" s="815"/>
      <c r="K21" s="815"/>
      <c r="L21" s="815"/>
      <c r="M21" s="814"/>
    </row>
    <row r="22" spans="2:13" ht="22.5" customHeight="1">
      <c r="B22" s="1582"/>
      <c r="C22" s="1106"/>
      <c r="D22" s="1106"/>
      <c r="E22" s="816" t="s">
        <v>1622</v>
      </c>
      <c r="F22" s="816" t="s">
        <v>1623</v>
      </c>
      <c r="G22" s="1183"/>
      <c r="H22" s="1108"/>
      <c r="I22" s="818"/>
      <c r="J22" s="818"/>
      <c r="K22" s="819"/>
      <c r="L22" s="819"/>
      <c r="M22" s="819"/>
    </row>
  </sheetData>
  <mergeCells count="31">
    <mergeCell ref="B4:B7"/>
    <mergeCell ref="C4:C5"/>
    <mergeCell ref="D4:D5"/>
    <mergeCell ref="G4:G5"/>
    <mergeCell ref="H4:H7"/>
    <mergeCell ref="C6:C7"/>
    <mergeCell ref="D6:D7"/>
    <mergeCell ref="E6:E7"/>
    <mergeCell ref="G6:G7"/>
    <mergeCell ref="H10:H11"/>
    <mergeCell ref="B8:B9"/>
    <mergeCell ref="C8:C9"/>
    <mergeCell ref="D8:D9"/>
    <mergeCell ref="E8:E9"/>
    <mergeCell ref="G8:G9"/>
    <mergeCell ref="H8:H9"/>
    <mergeCell ref="B10:B11"/>
    <mergeCell ref="C10:C11"/>
    <mergeCell ref="D10:D11"/>
    <mergeCell ref="E10:E11"/>
    <mergeCell ref="G10:G11"/>
    <mergeCell ref="B21:B22"/>
    <mergeCell ref="C21:C22"/>
    <mergeCell ref="D21:D22"/>
    <mergeCell ref="G21:G22"/>
    <mergeCell ref="H21:H22"/>
    <mergeCell ref="B16:B17"/>
    <mergeCell ref="C16:C17"/>
    <mergeCell ref="D16:D17"/>
    <mergeCell ref="E16:E17"/>
    <mergeCell ref="H16:H17"/>
  </mergeCells>
  <phoneticPr fontId="10"/>
  <printOptions horizontalCentered="1"/>
  <pageMargins left="0.51181102362204722" right="0.51181102362204722" top="0.74803149606299213" bottom="0.74803149606299213" header="0.31496062992125984" footer="0.31496062992125984"/>
  <pageSetup paperSize="9" scale="84" fitToHeight="0" orientation="landscape" r:id="rId1"/>
  <headerFooter>
    <oddHeader>&amp;L&amp;12要求水準に対する設計数値表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9D9F-2241-4BC2-9AB2-67BB8849E712}">
  <sheetPr>
    <pageSetUpPr fitToPage="1"/>
  </sheetPr>
  <dimension ref="A1:IQ42"/>
  <sheetViews>
    <sheetView showGridLines="0" view="pageBreakPreview" zoomScaleNormal="100" zoomScaleSheetLayoutView="100" workbookViewId="0">
      <selection activeCell="H33" sqref="H33"/>
    </sheetView>
  </sheetViews>
  <sheetFormatPr defaultRowHeight="11.25"/>
  <cols>
    <col min="1" max="1" width="9" style="829"/>
    <col min="2" max="2" width="3.875" style="829" customWidth="1"/>
    <col min="3" max="3" width="54.375" style="829" customWidth="1"/>
    <col min="4" max="4" width="18.125" style="830" customWidth="1"/>
    <col min="5" max="8" width="9" style="831"/>
    <col min="9" max="256" width="9" style="829"/>
    <col min="257" max="258" width="5.75" style="829" customWidth="1"/>
    <col min="259" max="259" width="22.125" style="829" customWidth="1"/>
    <col min="260" max="260" width="33.375" style="829" customWidth="1"/>
    <col min="261" max="512" width="9" style="829"/>
    <col min="513" max="514" width="5.75" style="829" customWidth="1"/>
    <col min="515" max="515" width="22.125" style="829" customWidth="1"/>
    <col min="516" max="516" width="33.375" style="829" customWidth="1"/>
    <col min="517" max="768" width="9" style="829"/>
    <col min="769" max="770" width="5.75" style="829" customWidth="1"/>
    <col min="771" max="771" width="22.125" style="829" customWidth="1"/>
    <col min="772" max="772" width="33.375" style="829" customWidth="1"/>
    <col min="773" max="1024" width="9" style="829"/>
    <col min="1025" max="1026" width="5.75" style="829" customWidth="1"/>
    <col min="1027" max="1027" width="22.125" style="829" customWidth="1"/>
    <col min="1028" max="1028" width="33.375" style="829" customWidth="1"/>
    <col min="1029" max="1280" width="9" style="829"/>
    <col min="1281" max="1282" width="5.75" style="829" customWidth="1"/>
    <col min="1283" max="1283" width="22.125" style="829" customWidth="1"/>
    <col min="1284" max="1284" width="33.375" style="829" customWidth="1"/>
    <col min="1285" max="1536" width="9" style="829"/>
    <col min="1537" max="1538" width="5.75" style="829" customWidth="1"/>
    <col min="1539" max="1539" width="22.125" style="829" customWidth="1"/>
    <col min="1540" max="1540" width="33.375" style="829" customWidth="1"/>
    <col min="1541" max="1792" width="9" style="829"/>
    <col min="1793" max="1794" width="5.75" style="829" customWidth="1"/>
    <col min="1795" max="1795" width="22.125" style="829" customWidth="1"/>
    <col min="1796" max="1796" width="33.375" style="829" customWidth="1"/>
    <col min="1797" max="2048" width="9" style="829"/>
    <col min="2049" max="2050" width="5.75" style="829" customWidth="1"/>
    <col min="2051" max="2051" width="22.125" style="829" customWidth="1"/>
    <col min="2052" max="2052" width="33.375" style="829" customWidth="1"/>
    <col min="2053" max="2304" width="9" style="829"/>
    <col min="2305" max="2306" width="5.75" style="829" customWidth="1"/>
    <col min="2307" max="2307" width="22.125" style="829" customWidth="1"/>
    <col min="2308" max="2308" width="33.375" style="829" customWidth="1"/>
    <col min="2309" max="2560" width="9" style="829"/>
    <col min="2561" max="2562" width="5.75" style="829" customWidth="1"/>
    <col min="2563" max="2563" width="22.125" style="829" customWidth="1"/>
    <col min="2564" max="2564" width="33.375" style="829" customWidth="1"/>
    <col min="2565" max="2816" width="9" style="829"/>
    <col min="2817" max="2818" width="5.75" style="829" customWidth="1"/>
    <col min="2819" max="2819" width="22.125" style="829" customWidth="1"/>
    <col min="2820" max="2820" width="33.375" style="829" customWidth="1"/>
    <col min="2821" max="3072" width="9" style="829"/>
    <col min="3073" max="3074" width="5.75" style="829" customWidth="1"/>
    <col min="3075" max="3075" width="22.125" style="829" customWidth="1"/>
    <col min="3076" max="3076" width="33.375" style="829" customWidth="1"/>
    <col min="3077" max="3328" width="9" style="829"/>
    <col min="3329" max="3330" width="5.75" style="829" customWidth="1"/>
    <col min="3331" max="3331" width="22.125" style="829" customWidth="1"/>
    <col min="3332" max="3332" width="33.375" style="829" customWidth="1"/>
    <col min="3333" max="3584" width="9" style="829"/>
    <col min="3585" max="3586" width="5.75" style="829" customWidth="1"/>
    <col min="3587" max="3587" width="22.125" style="829" customWidth="1"/>
    <col min="3588" max="3588" width="33.375" style="829" customWidth="1"/>
    <col min="3589" max="3840" width="9" style="829"/>
    <col min="3841" max="3842" width="5.75" style="829" customWidth="1"/>
    <col min="3843" max="3843" width="22.125" style="829" customWidth="1"/>
    <col min="3844" max="3844" width="33.375" style="829" customWidth="1"/>
    <col min="3845" max="4096" width="9" style="829"/>
    <col min="4097" max="4098" width="5.75" style="829" customWidth="1"/>
    <col min="4099" max="4099" width="22.125" style="829" customWidth="1"/>
    <col min="4100" max="4100" width="33.375" style="829" customWidth="1"/>
    <col min="4101" max="4352" width="9" style="829"/>
    <col min="4353" max="4354" width="5.75" style="829" customWidth="1"/>
    <col min="4355" max="4355" width="22.125" style="829" customWidth="1"/>
    <col min="4356" max="4356" width="33.375" style="829" customWidth="1"/>
    <col min="4357" max="4608" width="9" style="829"/>
    <col min="4609" max="4610" width="5.75" style="829" customWidth="1"/>
    <col min="4611" max="4611" width="22.125" style="829" customWidth="1"/>
    <col min="4612" max="4612" width="33.375" style="829" customWidth="1"/>
    <col min="4613" max="4864" width="9" style="829"/>
    <col min="4865" max="4866" width="5.75" style="829" customWidth="1"/>
    <col min="4867" max="4867" width="22.125" style="829" customWidth="1"/>
    <col min="4868" max="4868" width="33.375" style="829" customWidth="1"/>
    <col min="4869" max="5120" width="9" style="829"/>
    <col min="5121" max="5122" width="5.75" style="829" customWidth="1"/>
    <col min="5123" max="5123" width="22.125" style="829" customWidth="1"/>
    <col min="5124" max="5124" width="33.375" style="829" customWidth="1"/>
    <col min="5125" max="5376" width="9" style="829"/>
    <col min="5377" max="5378" width="5.75" style="829" customWidth="1"/>
    <col min="5379" max="5379" width="22.125" style="829" customWidth="1"/>
    <col min="5380" max="5380" width="33.375" style="829" customWidth="1"/>
    <col min="5381" max="5632" width="9" style="829"/>
    <col min="5633" max="5634" width="5.75" style="829" customWidth="1"/>
    <col min="5635" max="5635" width="22.125" style="829" customWidth="1"/>
    <col min="5636" max="5636" width="33.375" style="829" customWidth="1"/>
    <col min="5637" max="5888" width="9" style="829"/>
    <col min="5889" max="5890" width="5.75" style="829" customWidth="1"/>
    <col min="5891" max="5891" width="22.125" style="829" customWidth="1"/>
    <col min="5892" max="5892" width="33.375" style="829" customWidth="1"/>
    <col min="5893" max="6144" width="9" style="829"/>
    <col min="6145" max="6146" width="5.75" style="829" customWidth="1"/>
    <col min="6147" max="6147" width="22.125" style="829" customWidth="1"/>
    <col min="6148" max="6148" width="33.375" style="829" customWidth="1"/>
    <col min="6149" max="6400" width="9" style="829"/>
    <col min="6401" max="6402" width="5.75" style="829" customWidth="1"/>
    <col min="6403" max="6403" width="22.125" style="829" customWidth="1"/>
    <col min="6404" max="6404" width="33.375" style="829" customWidth="1"/>
    <col min="6405" max="6656" width="9" style="829"/>
    <col min="6657" max="6658" width="5.75" style="829" customWidth="1"/>
    <col min="6659" max="6659" width="22.125" style="829" customWidth="1"/>
    <col min="6660" max="6660" width="33.375" style="829" customWidth="1"/>
    <col min="6661" max="6912" width="9" style="829"/>
    <col min="6913" max="6914" width="5.75" style="829" customWidth="1"/>
    <col min="6915" max="6915" width="22.125" style="829" customWidth="1"/>
    <col min="6916" max="6916" width="33.375" style="829" customWidth="1"/>
    <col min="6917" max="7168" width="9" style="829"/>
    <col min="7169" max="7170" width="5.75" style="829" customWidth="1"/>
    <col min="7171" max="7171" width="22.125" style="829" customWidth="1"/>
    <col min="7172" max="7172" width="33.375" style="829" customWidth="1"/>
    <col min="7173" max="7424" width="9" style="829"/>
    <col min="7425" max="7426" width="5.75" style="829" customWidth="1"/>
    <col min="7427" max="7427" width="22.125" style="829" customWidth="1"/>
    <col min="7428" max="7428" width="33.375" style="829" customWidth="1"/>
    <col min="7429" max="7680" width="9" style="829"/>
    <col min="7681" max="7682" width="5.75" style="829" customWidth="1"/>
    <col min="7683" max="7683" width="22.125" style="829" customWidth="1"/>
    <col min="7684" max="7684" width="33.375" style="829" customWidth="1"/>
    <col min="7685" max="7936" width="9" style="829"/>
    <col min="7937" max="7938" width="5.75" style="829" customWidth="1"/>
    <col min="7939" max="7939" width="22.125" style="829" customWidth="1"/>
    <col min="7940" max="7940" width="33.375" style="829" customWidth="1"/>
    <col min="7941" max="8192" width="9" style="829"/>
    <col min="8193" max="8194" width="5.75" style="829" customWidth="1"/>
    <col min="8195" max="8195" width="22.125" style="829" customWidth="1"/>
    <col min="8196" max="8196" width="33.375" style="829" customWidth="1"/>
    <col min="8197" max="8448" width="9" style="829"/>
    <col min="8449" max="8450" width="5.75" style="829" customWidth="1"/>
    <col min="8451" max="8451" width="22.125" style="829" customWidth="1"/>
    <col min="8452" max="8452" width="33.375" style="829" customWidth="1"/>
    <col min="8453" max="8704" width="9" style="829"/>
    <col min="8705" max="8706" width="5.75" style="829" customWidth="1"/>
    <col min="8707" max="8707" width="22.125" style="829" customWidth="1"/>
    <col min="8708" max="8708" width="33.375" style="829" customWidth="1"/>
    <col min="8709" max="8960" width="9" style="829"/>
    <col min="8961" max="8962" width="5.75" style="829" customWidth="1"/>
    <col min="8963" max="8963" width="22.125" style="829" customWidth="1"/>
    <col min="8964" max="8964" width="33.375" style="829" customWidth="1"/>
    <col min="8965" max="9216" width="9" style="829"/>
    <col min="9217" max="9218" width="5.75" style="829" customWidth="1"/>
    <col min="9219" max="9219" width="22.125" style="829" customWidth="1"/>
    <col min="9220" max="9220" width="33.375" style="829" customWidth="1"/>
    <col min="9221" max="9472" width="9" style="829"/>
    <col min="9473" max="9474" width="5.75" style="829" customWidth="1"/>
    <col min="9475" max="9475" width="22.125" style="829" customWidth="1"/>
    <col min="9476" max="9476" width="33.375" style="829" customWidth="1"/>
    <col min="9477" max="9728" width="9" style="829"/>
    <col min="9729" max="9730" width="5.75" style="829" customWidth="1"/>
    <col min="9731" max="9731" width="22.125" style="829" customWidth="1"/>
    <col min="9732" max="9732" width="33.375" style="829" customWidth="1"/>
    <col min="9733" max="9984" width="9" style="829"/>
    <col min="9985" max="9986" width="5.75" style="829" customWidth="1"/>
    <col min="9987" max="9987" width="22.125" style="829" customWidth="1"/>
    <col min="9988" max="9988" width="33.375" style="829" customWidth="1"/>
    <col min="9989" max="10240" width="9" style="829"/>
    <col min="10241" max="10242" width="5.75" style="829" customWidth="1"/>
    <col min="10243" max="10243" width="22.125" style="829" customWidth="1"/>
    <col min="10244" max="10244" width="33.375" style="829" customWidth="1"/>
    <col min="10245" max="10496" width="9" style="829"/>
    <col min="10497" max="10498" width="5.75" style="829" customWidth="1"/>
    <col min="10499" max="10499" width="22.125" style="829" customWidth="1"/>
    <col min="10500" max="10500" width="33.375" style="829" customWidth="1"/>
    <col min="10501" max="10752" width="9" style="829"/>
    <col min="10753" max="10754" width="5.75" style="829" customWidth="1"/>
    <col min="10755" max="10755" width="22.125" style="829" customWidth="1"/>
    <col min="10756" max="10756" width="33.375" style="829" customWidth="1"/>
    <col min="10757" max="11008" width="9" style="829"/>
    <col min="11009" max="11010" width="5.75" style="829" customWidth="1"/>
    <col min="11011" max="11011" width="22.125" style="829" customWidth="1"/>
    <col min="11012" max="11012" width="33.375" style="829" customWidth="1"/>
    <col min="11013" max="11264" width="9" style="829"/>
    <col min="11265" max="11266" width="5.75" style="829" customWidth="1"/>
    <col min="11267" max="11267" width="22.125" style="829" customWidth="1"/>
    <col min="11268" max="11268" width="33.375" style="829" customWidth="1"/>
    <col min="11269" max="11520" width="9" style="829"/>
    <col min="11521" max="11522" width="5.75" style="829" customWidth="1"/>
    <col min="11523" max="11523" width="22.125" style="829" customWidth="1"/>
    <col min="11524" max="11524" width="33.375" style="829" customWidth="1"/>
    <col min="11525" max="11776" width="9" style="829"/>
    <col min="11777" max="11778" width="5.75" style="829" customWidth="1"/>
    <col min="11779" max="11779" width="22.125" style="829" customWidth="1"/>
    <col min="11780" max="11780" width="33.375" style="829" customWidth="1"/>
    <col min="11781" max="12032" width="9" style="829"/>
    <col min="12033" max="12034" width="5.75" style="829" customWidth="1"/>
    <col min="12035" max="12035" width="22.125" style="829" customWidth="1"/>
    <col min="12036" max="12036" width="33.375" style="829" customWidth="1"/>
    <col min="12037" max="12288" width="9" style="829"/>
    <col min="12289" max="12290" width="5.75" style="829" customWidth="1"/>
    <col min="12291" max="12291" width="22.125" style="829" customWidth="1"/>
    <col min="12292" max="12292" width="33.375" style="829" customWidth="1"/>
    <col min="12293" max="12544" width="9" style="829"/>
    <col min="12545" max="12546" width="5.75" style="829" customWidth="1"/>
    <col min="12547" max="12547" width="22.125" style="829" customWidth="1"/>
    <col min="12548" max="12548" width="33.375" style="829" customWidth="1"/>
    <col min="12549" max="12800" width="9" style="829"/>
    <col min="12801" max="12802" width="5.75" style="829" customWidth="1"/>
    <col min="12803" max="12803" width="22.125" style="829" customWidth="1"/>
    <col min="12804" max="12804" width="33.375" style="829" customWidth="1"/>
    <col min="12805" max="13056" width="9" style="829"/>
    <col min="13057" max="13058" width="5.75" style="829" customWidth="1"/>
    <col min="13059" max="13059" width="22.125" style="829" customWidth="1"/>
    <col min="13060" max="13060" width="33.375" style="829" customWidth="1"/>
    <col min="13061" max="13312" width="9" style="829"/>
    <col min="13313" max="13314" width="5.75" style="829" customWidth="1"/>
    <col min="13315" max="13315" width="22.125" style="829" customWidth="1"/>
    <col min="13316" max="13316" width="33.375" style="829" customWidth="1"/>
    <col min="13317" max="13568" width="9" style="829"/>
    <col min="13569" max="13570" width="5.75" style="829" customWidth="1"/>
    <col min="13571" max="13571" width="22.125" style="829" customWidth="1"/>
    <col min="13572" max="13572" width="33.375" style="829" customWidth="1"/>
    <col min="13573" max="13824" width="9" style="829"/>
    <col min="13825" max="13826" width="5.75" style="829" customWidth="1"/>
    <col min="13827" max="13827" width="22.125" style="829" customWidth="1"/>
    <col min="13828" max="13828" width="33.375" style="829" customWidth="1"/>
    <col min="13829" max="14080" width="9" style="829"/>
    <col min="14081" max="14082" width="5.75" style="829" customWidth="1"/>
    <col min="14083" max="14083" width="22.125" style="829" customWidth="1"/>
    <col min="14084" max="14084" width="33.375" style="829" customWidth="1"/>
    <col min="14085" max="14336" width="9" style="829"/>
    <col min="14337" max="14338" width="5.75" style="829" customWidth="1"/>
    <col min="14339" max="14339" width="22.125" style="829" customWidth="1"/>
    <col min="14340" max="14340" width="33.375" style="829" customWidth="1"/>
    <col min="14341" max="14592" width="9" style="829"/>
    <col min="14593" max="14594" width="5.75" style="829" customWidth="1"/>
    <col min="14595" max="14595" width="22.125" style="829" customWidth="1"/>
    <col min="14596" max="14596" width="33.375" style="829" customWidth="1"/>
    <col min="14597" max="14848" width="9" style="829"/>
    <col min="14849" max="14850" width="5.75" style="829" customWidth="1"/>
    <col min="14851" max="14851" width="22.125" style="829" customWidth="1"/>
    <col min="14852" max="14852" width="33.375" style="829" customWidth="1"/>
    <col min="14853" max="15104" width="9" style="829"/>
    <col min="15105" max="15106" width="5.75" style="829" customWidth="1"/>
    <col min="15107" max="15107" width="22.125" style="829" customWidth="1"/>
    <col min="15108" max="15108" width="33.375" style="829" customWidth="1"/>
    <col min="15109" max="15360" width="9" style="829"/>
    <col min="15361" max="15362" width="5.75" style="829" customWidth="1"/>
    <col min="15363" max="15363" width="22.125" style="829" customWidth="1"/>
    <col min="15364" max="15364" width="33.375" style="829" customWidth="1"/>
    <col min="15365" max="15616" width="9" style="829"/>
    <col min="15617" max="15618" width="5.75" style="829" customWidth="1"/>
    <col min="15619" max="15619" width="22.125" style="829" customWidth="1"/>
    <col min="15620" max="15620" width="33.375" style="829" customWidth="1"/>
    <col min="15621" max="15872" width="9" style="829"/>
    <col min="15873" max="15874" width="5.75" style="829" customWidth="1"/>
    <col min="15875" max="15875" width="22.125" style="829" customWidth="1"/>
    <col min="15876" max="15876" width="33.375" style="829" customWidth="1"/>
    <col min="15877" max="16128" width="9" style="829"/>
    <col min="16129" max="16130" width="5.75" style="829" customWidth="1"/>
    <col min="16131" max="16131" width="22.125" style="829" customWidth="1"/>
    <col min="16132" max="16132" width="33.375" style="829" customWidth="1"/>
    <col min="16133" max="16384" width="9" style="829"/>
  </cols>
  <sheetData>
    <row r="1" spans="1:251" s="825" customFormat="1" ht="13.5" customHeight="1">
      <c r="A1" s="823"/>
      <c r="B1" s="824"/>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823"/>
      <c r="AT1" s="823"/>
      <c r="AU1" s="823"/>
      <c r="AV1" s="823"/>
      <c r="AW1" s="823"/>
      <c r="AX1" s="823"/>
      <c r="AY1" s="823"/>
      <c r="AZ1" s="823"/>
      <c r="BA1" s="823"/>
      <c r="BB1" s="823"/>
      <c r="BC1" s="823"/>
      <c r="BD1" s="823"/>
      <c r="BE1" s="823"/>
      <c r="BF1" s="823"/>
      <c r="BG1" s="823"/>
      <c r="BH1" s="823"/>
      <c r="BI1" s="823"/>
      <c r="BJ1" s="823"/>
      <c r="BK1" s="823"/>
      <c r="BL1" s="823"/>
      <c r="BM1" s="823"/>
      <c r="BN1" s="823"/>
      <c r="BO1" s="823"/>
      <c r="BP1" s="823"/>
      <c r="BQ1" s="823"/>
      <c r="BR1" s="823"/>
      <c r="BS1" s="823"/>
      <c r="BT1" s="823"/>
      <c r="BU1" s="823"/>
      <c r="BV1" s="823"/>
      <c r="BW1" s="823"/>
      <c r="BX1" s="823"/>
      <c r="BY1" s="823"/>
      <c r="BZ1" s="823"/>
      <c r="CA1" s="823"/>
      <c r="CB1" s="823"/>
      <c r="CC1" s="823"/>
      <c r="CD1" s="823"/>
      <c r="CE1" s="823"/>
      <c r="CF1" s="823"/>
      <c r="CG1" s="823"/>
      <c r="CH1" s="823"/>
      <c r="CI1" s="823"/>
      <c r="CJ1" s="823"/>
      <c r="CK1" s="823"/>
      <c r="CL1" s="823"/>
      <c r="CM1" s="823"/>
      <c r="CN1" s="823"/>
      <c r="CO1" s="823"/>
      <c r="CP1" s="823"/>
      <c r="CQ1" s="823"/>
      <c r="CR1" s="823"/>
      <c r="CS1" s="823"/>
      <c r="CT1" s="823"/>
      <c r="CU1" s="823"/>
      <c r="CV1" s="823"/>
      <c r="CW1" s="823"/>
      <c r="CX1" s="823"/>
      <c r="CY1" s="823"/>
      <c r="CZ1" s="823"/>
      <c r="DA1" s="823"/>
      <c r="DB1" s="823"/>
      <c r="DC1" s="823"/>
      <c r="DD1" s="823"/>
      <c r="DE1" s="823"/>
      <c r="DF1" s="823"/>
      <c r="DG1" s="823"/>
      <c r="DH1" s="823"/>
      <c r="DI1" s="823"/>
      <c r="DJ1" s="823"/>
      <c r="DK1" s="823"/>
      <c r="DL1" s="823"/>
      <c r="DM1" s="823"/>
      <c r="DN1" s="823"/>
      <c r="DO1" s="823"/>
      <c r="DP1" s="823"/>
      <c r="DQ1" s="823"/>
      <c r="DR1" s="823"/>
      <c r="DS1" s="823"/>
      <c r="DT1" s="823"/>
      <c r="DU1" s="823"/>
      <c r="DV1" s="823"/>
      <c r="DW1" s="823"/>
      <c r="DX1" s="823"/>
      <c r="DY1" s="823"/>
      <c r="DZ1" s="823"/>
      <c r="EA1" s="823"/>
      <c r="EB1" s="823"/>
      <c r="EC1" s="823"/>
      <c r="ED1" s="823"/>
      <c r="EE1" s="823"/>
      <c r="EF1" s="823"/>
      <c r="EG1" s="823"/>
      <c r="EH1" s="823"/>
      <c r="EI1" s="823"/>
      <c r="EJ1" s="823"/>
      <c r="EK1" s="823"/>
      <c r="EL1" s="823"/>
      <c r="EM1" s="823"/>
      <c r="EN1" s="823"/>
      <c r="EO1" s="823"/>
      <c r="EP1" s="823"/>
      <c r="EQ1" s="823"/>
      <c r="ER1" s="823"/>
      <c r="ES1" s="823"/>
      <c r="ET1" s="823"/>
      <c r="EU1" s="823"/>
      <c r="EV1" s="823"/>
      <c r="EW1" s="823"/>
      <c r="EX1" s="823"/>
      <c r="EY1" s="823"/>
      <c r="EZ1" s="823"/>
      <c r="FA1" s="823"/>
      <c r="FB1" s="823"/>
      <c r="FC1" s="823"/>
      <c r="FD1" s="823"/>
      <c r="FE1" s="823"/>
      <c r="FF1" s="823"/>
      <c r="FG1" s="823"/>
      <c r="FH1" s="823"/>
      <c r="FI1" s="823"/>
      <c r="FJ1" s="823"/>
      <c r="FK1" s="823"/>
      <c r="FL1" s="823"/>
      <c r="FM1" s="823"/>
      <c r="FN1" s="823"/>
      <c r="FO1" s="823"/>
      <c r="FP1" s="823"/>
      <c r="FQ1" s="823"/>
      <c r="FR1" s="823"/>
      <c r="FS1" s="823"/>
      <c r="FT1" s="823"/>
      <c r="FU1" s="823"/>
      <c r="FV1" s="823"/>
      <c r="FW1" s="823"/>
      <c r="FX1" s="823"/>
      <c r="FY1" s="823"/>
      <c r="FZ1" s="823"/>
      <c r="GA1" s="823"/>
      <c r="GB1" s="823"/>
      <c r="GC1" s="823"/>
      <c r="GD1" s="823"/>
      <c r="GE1" s="823"/>
      <c r="GF1" s="823"/>
      <c r="GG1" s="823"/>
      <c r="GH1" s="823"/>
      <c r="GI1" s="823"/>
      <c r="GJ1" s="823"/>
      <c r="GK1" s="823"/>
      <c r="GL1" s="823"/>
      <c r="GM1" s="823"/>
      <c r="GN1" s="823"/>
      <c r="GO1" s="823"/>
      <c r="GP1" s="823"/>
      <c r="GQ1" s="823"/>
      <c r="GR1" s="823"/>
      <c r="GS1" s="823"/>
      <c r="GT1" s="823"/>
      <c r="GU1" s="823"/>
      <c r="GV1" s="823"/>
      <c r="GW1" s="823"/>
      <c r="GX1" s="823"/>
      <c r="GY1" s="823"/>
      <c r="GZ1" s="823"/>
      <c r="HA1" s="823"/>
      <c r="HB1" s="823"/>
      <c r="HC1" s="823"/>
      <c r="HD1" s="823"/>
      <c r="HE1" s="823"/>
      <c r="HF1" s="823"/>
      <c r="HG1" s="823"/>
      <c r="HH1" s="823"/>
      <c r="HI1" s="823"/>
      <c r="HJ1" s="823"/>
      <c r="HK1" s="823"/>
      <c r="HL1" s="823"/>
      <c r="HM1" s="823"/>
      <c r="HN1" s="823"/>
      <c r="HO1" s="823"/>
      <c r="HP1" s="823"/>
      <c r="HQ1" s="823"/>
      <c r="HR1" s="823"/>
      <c r="HS1" s="823"/>
      <c r="HT1" s="823"/>
      <c r="HU1" s="823"/>
      <c r="HV1" s="823"/>
      <c r="HW1" s="823"/>
      <c r="HX1" s="823"/>
      <c r="HY1" s="823"/>
      <c r="HZ1" s="823"/>
      <c r="IA1" s="823"/>
      <c r="IB1" s="823"/>
      <c r="IC1" s="823"/>
      <c r="ID1" s="823"/>
      <c r="IE1" s="823"/>
      <c r="IF1" s="823"/>
      <c r="IG1" s="823"/>
      <c r="IH1" s="823"/>
      <c r="II1" s="823"/>
      <c r="IJ1" s="823"/>
      <c r="IK1" s="823"/>
      <c r="IL1" s="823"/>
      <c r="IM1" s="823"/>
      <c r="IN1" s="823"/>
      <c r="IO1" s="823"/>
      <c r="IP1" s="823"/>
      <c r="IQ1" s="823"/>
    </row>
    <row r="2" spans="1:251" s="825" customFormat="1" ht="13.5" customHeight="1">
      <c r="A2" s="823"/>
      <c r="B2" s="826"/>
      <c r="C2" s="823"/>
      <c r="D2" s="823"/>
      <c r="E2" s="823"/>
      <c r="F2" s="823"/>
      <c r="G2" s="823"/>
      <c r="H2" s="823"/>
      <c r="I2" s="823"/>
      <c r="J2" s="823"/>
      <c r="K2" s="823"/>
      <c r="L2" s="823"/>
      <c r="M2" s="823"/>
      <c r="N2" s="823"/>
      <c r="O2" s="823"/>
      <c r="P2" s="823"/>
      <c r="Q2" s="823"/>
      <c r="R2" s="823"/>
      <c r="S2" s="823"/>
      <c r="T2" s="823"/>
      <c r="U2" s="823"/>
      <c r="V2" s="823"/>
      <c r="W2" s="823"/>
      <c r="X2" s="823"/>
      <c r="Y2" s="823"/>
      <c r="Z2" s="823"/>
      <c r="AA2" s="823"/>
      <c r="AB2" s="823"/>
      <c r="AC2" s="823"/>
      <c r="AD2" s="823"/>
      <c r="AE2" s="823"/>
      <c r="AF2" s="823"/>
      <c r="AG2" s="823"/>
      <c r="AH2" s="823"/>
      <c r="AI2" s="823"/>
      <c r="AJ2" s="823"/>
      <c r="AK2" s="823"/>
      <c r="AL2" s="823"/>
      <c r="AM2" s="823"/>
      <c r="AN2" s="823"/>
      <c r="AO2" s="823"/>
      <c r="AP2" s="823"/>
      <c r="AQ2" s="823"/>
      <c r="AR2" s="823"/>
      <c r="AS2" s="823"/>
      <c r="AT2" s="823"/>
      <c r="AU2" s="823"/>
      <c r="AV2" s="823"/>
      <c r="AW2" s="823"/>
      <c r="AX2" s="823"/>
      <c r="AY2" s="823"/>
      <c r="AZ2" s="823"/>
      <c r="BA2" s="823"/>
      <c r="BB2" s="823"/>
      <c r="BC2" s="823"/>
      <c r="BD2" s="823"/>
      <c r="BE2" s="823"/>
      <c r="BF2" s="823"/>
      <c r="BG2" s="823"/>
      <c r="BH2" s="823"/>
      <c r="BI2" s="823"/>
      <c r="BJ2" s="823"/>
      <c r="BK2" s="823"/>
      <c r="BL2" s="823"/>
      <c r="BM2" s="823"/>
      <c r="BN2" s="823"/>
      <c r="BO2" s="823"/>
      <c r="BP2" s="823"/>
      <c r="BQ2" s="823"/>
      <c r="BR2" s="823"/>
      <c r="BS2" s="823"/>
      <c r="BT2" s="823"/>
      <c r="BU2" s="823"/>
      <c r="BV2" s="823"/>
      <c r="BW2" s="823"/>
      <c r="BX2" s="823"/>
      <c r="BY2" s="823"/>
      <c r="BZ2" s="823"/>
      <c r="CA2" s="823"/>
      <c r="CB2" s="823"/>
      <c r="CC2" s="823"/>
      <c r="CD2" s="823"/>
      <c r="CE2" s="823"/>
      <c r="CF2" s="823"/>
      <c r="CG2" s="823"/>
      <c r="CH2" s="823"/>
      <c r="CI2" s="823"/>
      <c r="CJ2" s="823"/>
      <c r="CK2" s="823"/>
      <c r="CL2" s="823"/>
      <c r="CM2" s="823"/>
      <c r="CN2" s="823"/>
      <c r="CO2" s="823"/>
      <c r="CP2" s="823"/>
      <c r="CQ2" s="823"/>
      <c r="CR2" s="823"/>
      <c r="CS2" s="823"/>
      <c r="CT2" s="823"/>
      <c r="CU2" s="823"/>
      <c r="CV2" s="823"/>
      <c r="CW2" s="823"/>
      <c r="CX2" s="823"/>
      <c r="CY2" s="823"/>
      <c r="CZ2" s="823"/>
      <c r="DA2" s="823"/>
      <c r="DB2" s="823"/>
      <c r="DC2" s="823"/>
      <c r="DD2" s="823"/>
      <c r="DE2" s="823"/>
      <c r="DF2" s="823"/>
      <c r="DG2" s="823"/>
      <c r="DH2" s="823"/>
      <c r="DI2" s="823"/>
      <c r="DJ2" s="823"/>
      <c r="DK2" s="823"/>
      <c r="DL2" s="823"/>
      <c r="DM2" s="823"/>
      <c r="DN2" s="823"/>
      <c r="DO2" s="823"/>
      <c r="DP2" s="823"/>
      <c r="DQ2" s="823"/>
      <c r="DR2" s="823"/>
      <c r="DS2" s="823"/>
      <c r="DT2" s="823"/>
      <c r="DU2" s="823"/>
      <c r="DV2" s="823"/>
      <c r="DW2" s="823"/>
      <c r="DX2" s="823"/>
      <c r="DY2" s="823"/>
      <c r="DZ2" s="823"/>
      <c r="EA2" s="823"/>
      <c r="EB2" s="823"/>
      <c r="EC2" s="823"/>
      <c r="ED2" s="823"/>
      <c r="EE2" s="823"/>
      <c r="EF2" s="823"/>
      <c r="EG2" s="823"/>
      <c r="EH2" s="823"/>
      <c r="EI2" s="823"/>
      <c r="EJ2" s="823"/>
      <c r="EK2" s="823"/>
      <c r="EL2" s="823"/>
      <c r="EM2" s="823"/>
      <c r="EN2" s="823"/>
      <c r="EO2" s="823"/>
      <c r="EP2" s="823"/>
      <c r="EQ2" s="823"/>
      <c r="ER2" s="823"/>
      <c r="ES2" s="823"/>
      <c r="ET2" s="823"/>
      <c r="EU2" s="823"/>
      <c r="EV2" s="823"/>
      <c r="EW2" s="823"/>
      <c r="EX2" s="823"/>
      <c r="EY2" s="823"/>
      <c r="EZ2" s="823"/>
      <c r="FA2" s="823"/>
      <c r="FB2" s="823"/>
      <c r="FC2" s="823"/>
      <c r="FD2" s="823"/>
      <c r="FE2" s="823"/>
      <c r="FF2" s="823"/>
      <c r="FG2" s="823"/>
      <c r="FH2" s="823"/>
      <c r="FI2" s="823"/>
      <c r="FJ2" s="823"/>
      <c r="FK2" s="823"/>
      <c r="FL2" s="823"/>
      <c r="FM2" s="823"/>
      <c r="FN2" s="823"/>
      <c r="FO2" s="823"/>
      <c r="FP2" s="823"/>
      <c r="FQ2" s="823"/>
      <c r="FR2" s="823"/>
      <c r="FS2" s="823"/>
      <c r="FT2" s="823"/>
      <c r="FU2" s="823"/>
      <c r="FV2" s="823"/>
      <c r="FW2" s="823"/>
      <c r="FX2" s="823"/>
      <c r="FY2" s="823"/>
      <c r="FZ2" s="823"/>
      <c r="GA2" s="823"/>
      <c r="GB2" s="823"/>
      <c r="GC2" s="823"/>
      <c r="GD2" s="823"/>
      <c r="GE2" s="823"/>
      <c r="GF2" s="823"/>
      <c r="GG2" s="823"/>
      <c r="GH2" s="823"/>
      <c r="GI2" s="823"/>
      <c r="GJ2" s="823"/>
      <c r="GK2" s="823"/>
      <c r="GL2" s="823"/>
      <c r="GM2" s="823"/>
      <c r="GN2" s="823"/>
      <c r="GO2" s="823"/>
      <c r="GP2" s="823"/>
      <c r="GQ2" s="823"/>
      <c r="GR2" s="823"/>
      <c r="GS2" s="823"/>
      <c r="GT2" s="823"/>
      <c r="GU2" s="823"/>
      <c r="GV2" s="823"/>
      <c r="GW2" s="823"/>
      <c r="GX2" s="823"/>
      <c r="GY2" s="823"/>
      <c r="GZ2" s="823"/>
      <c r="HA2" s="823"/>
      <c r="HB2" s="823"/>
      <c r="HC2" s="823"/>
      <c r="HD2" s="823"/>
      <c r="HE2" s="823"/>
      <c r="HF2" s="823"/>
      <c r="HG2" s="823"/>
      <c r="HH2" s="823"/>
      <c r="HI2" s="823"/>
      <c r="HJ2" s="823"/>
      <c r="HK2" s="823"/>
      <c r="HL2" s="823"/>
      <c r="HM2" s="823"/>
      <c r="HN2" s="823"/>
      <c r="HO2" s="823"/>
      <c r="HP2" s="823"/>
      <c r="HQ2" s="823"/>
      <c r="HR2" s="823"/>
      <c r="HS2" s="823"/>
      <c r="HT2" s="823"/>
      <c r="HU2" s="823"/>
      <c r="HV2" s="823"/>
      <c r="HW2" s="823"/>
      <c r="HX2" s="823"/>
      <c r="HY2" s="823"/>
      <c r="HZ2" s="823"/>
      <c r="IA2" s="823"/>
      <c r="IB2" s="823"/>
      <c r="IC2" s="823"/>
      <c r="ID2" s="823"/>
      <c r="IE2" s="823"/>
      <c r="IF2" s="823"/>
      <c r="IG2" s="823"/>
      <c r="IH2" s="823"/>
      <c r="II2" s="823"/>
      <c r="IJ2" s="823"/>
      <c r="IK2" s="823"/>
      <c r="IL2" s="823"/>
      <c r="IM2" s="823"/>
      <c r="IN2" s="823"/>
      <c r="IO2" s="823"/>
      <c r="IP2" s="823"/>
      <c r="IQ2" s="823"/>
    </row>
    <row r="3" spans="1:251" ht="13.5">
      <c r="A3" s="827"/>
      <c r="B3" s="828" t="s">
        <v>1640</v>
      </c>
    </row>
    <row r="4" spans="1:251">
      <c r="B4" s="1185" t="s">
        <v>1641</v>
      </c>
      <c r="C4" s="1188" t="s">
        <v>1642</v>
      </c>
      <c r="D4" s="832"/>
      <c r="E4" s="833" t="s">
        <v>1643</v>
      </c>
      <c r="F4" s="834" t="s">
        <v>1644</v>
      </c>
      <c r="G4" s="829"/>
      <c r="H4" s="829"/>
    </row>
    <row r="5" spans="1:251">
      <c r="B5" s="1186"/>
      <c r="C5" s="1189"/>
      <c r="D5" s="835" t="s">
        <v>1645</v>
      </c>
      <c r="E5" s="836" t="s">
        <v>1646</v>
      </c>
      <c r="F5" s="837" t="s">
        <v>1647</v>
      </c>
      <c r="G5" s="829"/>
      <c r="H5" s="829"/>
    </row>
    <row r="6" spans="1:251">
      <c r="B6" s="1187"/>
      <c r="C6" s="1190"/>
      <c r="D6" s="838" t="s">
        <v>1648</v>
      </c>
      <c r="E6" s="839" t="s">
        <v>1648</v>
      </c>
      <c r="F6" s="840" t="s">
        <v>1649</v>
      </c>
      <c r="G6" s="829"/>
      <c r="H6" s="829"/>
    </row>
    <row r="7" spans="1:251" ht="15" customHeight="1">
      <c r="B7" s="841">
        <v>1</v>
      </c>
      <c r="C7" s="842" t="s">
        <v>1559</v>
      </c>
      <c r="D7" s="843" t="s">
        <v>1650</v>
      </c>
      <c r="E7" s="844" t="s">
        <v>1651</v>
      </c>
      <c r="F7" s="1191" t="s">
        <v>1652</v>
      </c>
      <c r="G7" s="829"/>
      <c r="H7" s="829"/>
    </row>
    <row r="8" spans="1:251" ht="15" customHeight="1">
      <c r="B8" s="841">
        <v>2</v>
      </c>
      <c r="C8" s="842" t="s">
        <v>1653</v>
      </c>
      <c r="D8" s="843" t="s">
        <v>1650</v>
      </c>
      <c r="E8" s="844" t="s">
        <v>1651</v>
      </c>
      <c r="F8" s="1192"/>
      <c r="G8" s="829"/>
      <c r="H8" s="829"/>
    </row>
    <row r="9" spans="1:251" ht="15" customHeight="1">
      <c r="B9" s="841">
        <v>3</v>
      </c>
      <c r="C9" s="842" t="s">
        <v>1654</v>
      </c>
      <c r="D9" s="843" t="s">
        <v>1650</v>
      </c>
      <c r="E9" s="844" t="s">
        <v>1651</v>
      </c>
      <c r="F9" s="1192"/>
      <c r="G9" s="829"/>
      <c r="H9" s="829"/>
    </row>
    <row r="10" spans="1:251" ht="15" customHeight="1">
      <c r="B10" s="841">
        <v>4</v>
      </c>
      <c r="C10" s="842" t="s">
        <v>1655</v>
      </c>
      <c r="D10" s="843" t="s">
        <v>1650</v>
      </c>
      <c r="E10" s="844" t="s">
        <v>1651</v>
      </c>
      <c r="F10" s="1192"/>
      <c r="G10" s="829"/>
      <c r="H10" s="829"/>
    </row>
    <row r="11" spans="1:251" ht="15" customHeight="1">
      <c r="B11" s="841">
        <v>5</v>
      </c>
      <c r="C11" s="842" t="s">
        <v>1656</v>
      </c>
      <c r="D11" s="843" t="s">
        <v>1650</v>
      </c>
      <c r="E11" s="844" t="s">
        <v>1651</v>
      </c>
      <c r="F11" s="1192"/>
      <c r="G11" s="829"/>
      <c r="H11" s="829"/>
    </row>
    <row r="12" spans="1:251" ht="15" customHeight="1">
      <c r="B12" s="841">
        <v>6</v>
      </c>
      <c r="C12" s="842" t="s">
        <v>1657</v>
      </c>
      <c r="D12" s="843" t="s">
        <v>1650</v>
      </c>
      <c r="E12" s="844" t="s">
        <v>1651</v>
      </c>
      <c r="F12" s="1192"/>
      <c r="G12" s="829"/>
      <c r="H12" s="829"/>
    </row>
    <row r="13" spans="1:251" ht="15" customHeight="1">
      <c r="B13" s="841">
        <v>7</v>
      </c>
      <c r="C13" s="842" t="s">
        <v>1591</v>
      </c>
      <c r="D13" s="843" t="s">
        <v>1650</v>
      </c>
      <c r="E13" s="844" t="s">
        <v>1651</v>
      </c>
      <c r="F13" s="1192"/>
      <c r="G13" s="829"/>
      <c r="H13" s="829"/>
    </row>
    <row r="14" spans="1:251" ht="15" customHeight="1">
      <c r="B14" s="841">
        <v>8</v>
      </c>
      <c r="C14" s="842" t="s">
        <v>1658</v>
      </c>
      <c r="D14" s="843" t="s">
        <v>1650</v>
      </c>
      <c r="E14" s="844" t="s">
        <v>1651</v>
      </c>
      <c r="F14" s="1192"/>
      <c r="G14" s="829"/>
      <c r="H14" s="829"/>
    </row>
    <row r="15" spans="1:251" ht="15" customHeight="1">
      <c r="B15" s="841">
        <v>9</v>
      </c>
      <c r="C15" s="842" t="s">
        <v>1659</v>
      </c>
      <c r="D15" s="843" t="s">
        <v>1650</v>
      </c>
      <c r="E15" s="844" t="s">
        <v>1651</v>
      </c>
      <c r="F15" s="1192"/>
      <c r="G15" s="829"/>
      <c r="H15" s="829"/>
    </row>
    <row r="16" spans="1:251" ht="15" customHeight="1">
      <c r="B16" s="841">
        <v>10</v>
      </c>
      <c r="C16" s="842" t="s">
        <v>1660</v>
      </c>
      <c r="D16" s="843" t="s">
        <v>1650</v>
      </c>
      <c r="E16" s="844" t="s">
        <v>1651</v>
      </c>
      <c r="F16" s="1192"/>
      <c r="G16" s="829"/>
      <c r="H16" s="829"/>
    </row>
    <row r="17" spans="2:8" ht="15" customHeight="1">
      <c r="B17" s="841">
        <v>11</v>
      </c>
      <c r="C17" s="842" t="s">
        <v>1661</v>
      </c>
      <c r="D17" s="843" t="s">
        <v>1650</v>
      </c>
      <c r="E17" s="844" t="s">
        <v>1651</v>
      </c>
      <c r="F17" s="1192"/>
      <c r="G17" s="829"/>
      <c r="H17" s="829"/>
    </row>
    <row r="18" spans="2:8" ht="15" customHeight="1">
      <c r="B18" s="841">
        <v>12</v>
      </c>
      <c r="C18" s="842" t="s">
        <v>1662</v>
      </c>
      <c r="D18" s="843" t="s">
        <v>1650</v>
      </c>
      <c r="E18" s="844" t="s">
        <v>1651</v>
      </c>
      <c r="F18" s="1192"/>
      <c r="G18" s="829"/>
      <c r="H18" s="829"/>
    </row>
    <row r="19" spans="2:8" ht="15" customHeight="1">
      <c r="B19" s="841">
        <v>13</v>
      </c>
      <c r="C19" s="842" t="s">
        <v>1663</v>
      </c>
      <c r="D19" s="843" t="s">
        <v>1650</v>
      </c>
      <c r="E19" s="844" t="s">
        <v>1651</v>
      </c>
      <c r="F19" s="1192"/>
      <c r="G19" s="829"/>
      <c r="H19" s="829"/>
    </row>
    <row r="20" spans="2:8" ht="15" customHeight="1">
      <c r="B20" s="841">
        <v>14</v>
      </c>
      <c r="C20" s="842" t="s">
        <v>1618</v>
      </c>
      <c r="D20" s="843" t="s">
        <v>1650</v>
      </c>
      <c r="E20" s="844" t="s">
        <v>1651</v>
      </c>
      <c r="F20" s="1192"/>
      <c r="G20" s="829"/>
      <c r="H20" s="829"/>
    </row>
    <row r="21" spans="2:8" ht="15" customHeight="1">
      <c r="B21" s="841">
        <v>15</v>
      </c>
      <c r="C21" s="842" t="s">
        <v>1664</v>
      </c>
      <c r="D21" s="843" t="s">
        <v>1650</v>
      </c>
      <c r="E21" s="844" t="s">
        <v>1651</v>
      </c>
      <c r="F21" s="1192"/>
      <c r="G21" s="829"/>
      <c r="H21" s="829"/>
    </row>
    <row r="22" spans="2:8" ht="15" customHeight="1">
      <c r="B22" s="841">
        <v>16</v>
      </c>
      <c r="C22" s="842" t="s">
        <v>1665</v>
      </c>
      <c r="D22" s="843" t="s">
        <v>1650</v>
      </c>
      <c r="E22" s="844" t="s">
        <v>1651</v>
      </c>
      <c r="F22" s="1192"/>
      <c r="G22" s="829"/>
      <c r="H22" s="829"/>
    </row>
    <row r="23" spans="2:8" ht="15" customHeight="1">
      <c r="B23" s="841">
        <v>17</v>
      </c>
      <c r="C23" s="842" t="s">
        <v>1666</v>
      </c>
      <c r="D23" s="843" t="s">
        <v>1650</v>
      </c>
      <c r="E23" s="844" t="s">
        <v>1651</v>
      </c>
      <c r="F23" s="1192"/>
      <c r="G23" s="829"/>
      <c r="H23" s="829"/>
    </row>
    <row r="24" spans="2:8" ht="15" customHeight="1">
      <c r="B24" s="841">
        <v>18</v>
      </c>
      <c r="C24" s="842" t="s">
        <v>1667</v>
      </c>
      <c r="D24" s="843" t="s">
        <v>1650</v>
      </c>
      <c r="E24" s="844" t="s">
        <v>1651</v>
      </c>
      <c r="F24" s="1192"/>
      <c r="G24" s="829"/>
      <c r="H24" s="829"/>
    </row>
    <row r="25" spans="2:8" ht="15" customHeight="1">
      <c r="B25" s="841">
        <v>19</v>
      </c>
      <c r="C25" s="842" t="s">
        <v>1668</v>
      </c>
      <c r="D25" s="843" t="s">
        <v>1650</v>
      </c>
      <c r="E25" s="844" t="s">
        <v>1651</v>
      </c>
      <c r="F25" s="1192"/>
      <c r="G25" s="829"/>
      <c r="H25" s="829"/>
    </row>
    <row r="26" spans="2:8" ht="15" customHeight="1">
      <c r="B26" s="841">
        <v>20</v>
      </c>
      <c r="C26" s="842" t="s">
        <v>1669</v>
      </c>
      <c r="D26" s="843" t="s">
        <v>1650</v>
      </c>
      <c r="E26" s="844" t="s">
        <v>1651</v>
      </c>
      <c r="F26" s="1192"/>
      <c r="G26" s="829"/>
      <c r="H26" s="829"/>
    </row>
    <row r="27" spans="2:8" ht="15" customHeight="1">
      <c r="B27" s="841">
        <v>21</v>
      </c>
      <c r="C27" s="842" t="s">
        <v>1670</v>
      </c>
      <c r="D27" s="843" t="s">
        <v>1650</v>
      </c>
      <c r="E27" s="844" t="s">
        <v>1651</v>
      </c>
      <c r="F27" s="1192"/>
      <c r="G27" s="829"/>
      <c r="H27" s="829"/>
    </row>
    <row r="28" spans="2:8" ht="15" customHeight="1">
      <c r="B28" s="841">
        <v>22</v>
      </c>
      <c r="C28" s="842" t="s">
        <v>1671</v>
      </c>
      <c r="D28" s="843" t="s">
        <v>1650</v>
      </c>
      <c r="E28" s="844" t="s">
        <v>1651</v>
      </c>
      <c r="F28" s="1192"/>
      <c r="G28" s="829"/>
      <c r="H28" s="829"/>
    </row>
    <row r="29" spans="2:8" ht="15" customHeight="1">
      <c r="B29" s="841">
        <v>23</v>
      </c>
      <c r="C29" s="842" t="s">
        <v>1672</v>
      </c>
      <c r="D29" s="843" t="s">
        <v>1650</v>
      </c>
      <c r="E29" s="844" t="s">
        <v>1651</v>
      </c>
      <c r="F29" s="1192"/>
      <c r="G29" s="829"/>
      <c r="H29" s="829"/>
    </row>
    <row r="30" spans="2:8" ht="15" customHeight="1">
      <c r="B30" s="841">
        <v>24</v>
      </c>
      <c r="C30" s="842" t="s">
        <v>1673</v>
      </c>
      <c r="D30" s="843" t="s">
        <v>1650</v>
      </c>
      <c r="E30" s="844" t="s">
        <v>1651</v>
      </c>
      <c r="F30" s="1192"/>
      <c r="G30" s="829"/>
      <c r="H30" s="829"/>
    </row>
    <row r="31" spans="2:8" ht="15" customHeight="1">
      <c r="B31" s="841">
        <v>25</v>
      </c>
      <c r="C31" s="842" t="s">
        <v>1674</v>
      </c>
      <c r="D31" s="843" t="s">
        <v>1650</v>
      </c>
      <c r="E31" s="844" t="s">
        <v>1651</v>
      </c>
      <c r="F31" s="1192"/>
      <c r="G31" s="829"/>
      <c r="H31" s="829"/>
    </row>
    <row r="32" spans="2:8" ht="15" customHeight="1">
      <c r="B32" s="841">
        <v>26</v>
      </c>
      <c r="C32" s="842" t="s">
        <v>1675</v>
      </c>
      <c r="D32" s="843" t="s">
        <v>1650</v>
      </c>
      <c r="E32" s="844" t="s">
        <v>1651</v>
      </c>
      <c r="F32" s="1192"/>
      <c r="G32" s="829"/>
      <c r="H32" s="829"/>
    </row>
    <row r="33" spans="2:8" ht="15" customHeight="1">
      <c r="B33" s="841">
        <v>27</v>
      </c>
      <c r="C33" s="842" t="s">
        <v>1676</v>
      </c>
      <c r="D33" s="843" t="s">
        <v>1650</v>
      </c>
      <c r="E33" s="844" t="s">
        <v>1651</v>
      </c>
      <c r="F33" s="1192"/>
      <c r="G33" s="829"/>
      <c r="H33" s="829"/>
    </row>
    <row r="34" spans="2:8" ht="15" customHeight="1">
      <c r="B34" s="841">
        <v>28</v>
      </c>
      <c r="C34" s="842" t="s">
        <v>1677</v>
      </c>
      <c r="D34" s="843" t="s">
        <v>1650</v>
      </c>
      <c r="E34" s="844" t="s">
        <v>1651</v>
      </c>
      <c r="F34" s="1192"/>
      <c r="G34" s="829"/>
      <c r="H34" s="829"/>
    </row>
    <row r="35" spans="2:8" ht="15" customHeight="1">
      <c r="B35" s="841">
        <v>29</v>
      </c>
      <c r="C35" s="842" t="s">
        <v>1678</v>
      </c>
      <c r="D35" s="843" t="s">
        <v>1650</v>
      </c>
      <c r="E35" s="844" t="s">
        <v>1651</v>
      </c>
      <c r="F35" s="1192"/>
      <c r="G35" s="829"/>
      <c r="H35" s="829"/>
    </row>
    <row r="36" spans="2:8" ht="15" customHeight="1">
      <c r="B36" s="841">
        <v>30</v>
      </c>
      <c r="C36" s="842" t="s">
        <v>1679</v>
      </c>
      <c r="D36" s="843" t="s">
        <v>1650</v>
      </c>
      <c r="E36" s="844" t="s">
        <v>1651</v>
      </c>
      <c r="F36" s="1192"/>
      <c r="G36" s="829"/>
      <c r="H36" s="829"/>
    </row>
    <row r="37" spans="2:8" ht="15" customHeight="1">
      <c r="B37" s="841">
        <v>31</v>
      </c>
      <c r="C37" s="842" t="s">
        <v>1680</v>
      </c>
      <c r="D37" s="843" t="s">
        <v>1650</v>
      </c>
      <c r="E37" s="844" t="s">
        <v>1651</v>
      </c>
      <c r="F37" s="1192"/>
      <c r="G37" s="829"/>
      <c r="H37" s="829"/>
    </row>
    <row r="38" spans="2:8" ht="15" customHeight="1">
      <c r="B38" s="841">
        <v>32</v>
      </c>
      <c r="C38" s="842" t="s">
        <v>1681</v>
      </c>
      <c r="D38" s="843" t="s">
        <v>1650</v>
      </c>
      <c r="E38" s="844" t="s">
        <v>1651</v>
      </c>
      <c r="F38" s="1192"/>
      <c r="G38" s="829"/>
      <c r="H38" s="829"/>
    </row>
    <row r="39" spans="2:8" ht="15" customHeight="1">
      <c r="B39" s="845" t="s">
        <v>1682</v>
      </c>
      <c r="C39" s="842"/>
      <c r="D39" s="843" t="s">
        <v>1650</v>
      </c>
      <c r="E39" s="844" t="s">
        <v>1651</v>
      </c>
      <c r="F39" s="1192"/>
      <c r="G39" s="829"/>
      <c r="H39" s="829"/>
    </row>
    <row r="40" spans="2:8" ht="15" customHeight="1">
      <c r="B40" s="845" t="s">
        <v>1683</v>
      </c>
      <c r="C40" s="842"/>
      <c r="D40" s="843" t="s">
        <v>1650</v>
      </c>
      <c r="E40" s="844" t="s">
        <v>1651</v>
      </c>
      <c r="F40" s="1193"/>
      <c r="G40" s="829"/>
      <c r="H40" s="829"/>
    </row>
    <row r="41" spans="2:8" ht="15" customHeight="1">
      <c r="B41" s="846"/>
      <c r="D41" s="829"/>
      <c r="E41" s="829"/>
      <c r="F41" s="829"/>
      <c r="G41" s="829"/>
      <c r="H41" s="829"/>
    </row>
    <row r="42" spans="2:8" ht="15" customHeight="1">
      <c r="B42" s="847"/>
      <c r="C42" s="848"/>
      <c r="D42" s="849"/>
      <c r="E42" s="850"/>
      <c r="F42" s="850"/>
      <c r="G42" s="850"/>
      <c r="H42" s="850"/>
    </row>
  </sheetData>
  <mergeCells count="3">
    <mergeCell ref="B4:B6"/>
    <mergeCell ref="C4:C6"/>
    <mergeCell ref="F7:F40"/>
  </mergeCells>
  <phoneticPr fontId="10"/>
  <printOptions horizontalCentered="1"/>
  <pageMargins left="0.51181102362204722" right="0.51181102362204722" top="0.74803149606299213" bottom="0.74803149606299213" header="0.31496062992125984" footer="0.31496062992125984"/>
  <pageSetup paperSize="9" scale="99" fitToHeight="0" orientation="portrait" horizontalDpi="300" verticalDpi="300" r:id="rId1"/>
  <headerFooter>
    <oddHeader>&amp;L&amp;12要求水準に対する設計数値表</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3AF63-94CC-4F9B-92A9-B55DE62918D6}">
  <sheetPr>
    <pageSetUpPr fitToPage="1"/>
  </sheetPr>
  <dimension ref="B1:K36"/>
  <sheetViews>
    <sheetView view="pageBreakPreview" zoomScaleNormal="100" zoomScaleSheetLayoutView="100" workbookViewId="0">
      <selection activeCell="H33" sqref="H33"/>
    </sheetView>
  </sheetViews>
  <sheetFormatPr defaultColWidth="9" defaultRowHeight="12"/>
  <cols>
    <col min="1" max="1" width="9" style="852"/>
    <col min="2" max="2" width="6.625" style="852" customWidth="1"/>
    <col min="3" max="3" width="5.375" style="852" customWidth="1"/>
    <col min="4" max="4" width="7.875" style="852" customWidth="1"/>
    <col min="5" max="5" width="12.75" style="852" customWidth="1"/>
    <col min="6" max="6" width="50.25" style="852" customWidth="1"/>
    <col min="7" max="7" width="6.625" style="852" customWidth="1"/>
    <col min="8" max="8" width="5.375" style="852" customWidth="1"/>
    <col min="9" max="9" width="7.875" style="852" customWidth="1"/>
    <col min="10" max="10" width="12.75" style="852" customWidth="1"/>
    <col min="11" max="11" width="50.25" style="852" customWidth="1"/>
    <col min="12" max="16384" width="9" style="852"/>
  </cols>
  <sheetData>
    <row r="1" spans="2:11" ht="13.5" customHeight="1">
      <c r="B1" s="794"/>
      <c r="C1" s="851"/>
      <c r="D1" s="851"/>
      <c r="E1" s="851"/>
      <c r="F1" s="851"/>
      <c r="G1" s="851"/>
      <c r="H1" s="851"/>
      <c r="I1" s="851"/>
      <c r="J1" s="851"/>
      <c r="K1" s="851"/>
    </row>
    <row r="2" spans="2:11" ht="18" customHeight="1">
      <c r="B2" s="797" t="s">
        <v>1684</v>
      </c>
      <c r="C2" s="851"/>
      <c r="D2" s="851"/>
      <c r="E2" s="851"/>
      <c r="F2" s="851"/>
      <c r="G2" s="851"/>
      <c r="H2" s="851"/>
      <c r="I2" s="851"/>
      <c r="J2" s="851"/>
      <c r="K2" s="851"/>
    </row>
    <row r="3" spans="2:11" ht="15" customHeight="1">
      <c r="B3" s="1197" t="s">
        <v>1685</v>
      </c>
      <c r="C3" s="1197"/>
      <c r="D3" s="1197"/>
      <c r="E3" s="1197"/>
      <c r="F3" s="891" t="s">
        <v>1686</v>
      </c>
      <c r="G3" s="1198" t="s">
        <v>1687</v>
      </c>
      <c r="H3" s="1198"/>
      <c r="I3" s="1198"/>
      <c r="J3" s="1198"/>
      <c r="K3" s="892" t="s">
        <v>1686</v>
      </c>
    </row>
    <row r="4" spans="2:11" ht="15" customHeight="1">
      <c r="B4" s="1196" t="s">
        <v>1688</v>
      </c>
      <c r="C4" s="1196" t="s">
        <v>1689</v>
      </c>
      <c r="D4" s="1199" t="s">
        <v>1559</v>
      </c>
      <c r="E4" s="1199"/>
      <c r="F4" s="853" t="s">
        <v>1690</v>
      </c>
      <c r="G4" s="1194" t="s">
        <v>1688</v>
      </c>
      <c r="H4" s="1194" t="s">
        <v>1689</v>
      </c>
      <c r="I4" s="1200" t="s">
        <v>1559</v>
      </c>
      <c r="J4" s="1200"/>
      <c r="K4" s="854"/>
    </row>
    <row r="5" spans="2:11" ht="15" customHeight="1">
      <c r="B5" s="1196"/>
      <c r="C5" s="1196"/>
      <c r="D5" s="1201" t="s">
        <v>1653</v>
      </c>
      <c r="E5" s="1201"/>
      <c r="F5" s="855" t="s">
        <v>1691</v>
      </c>
      <c r="G5" s="1194"/>
      <c r="H5" s="1194"/>
      <c r="I5" s="1202" t="s">
        <v>1653</v>
      </c>
      <c r="J5" s="1202"/>
      <c r="K5" s="856"/>
    </row>
    <row r="6" spans="2:11" ht="15" customHeight="1">
      <c r="B6" s="1196"/>
      <c r="C6" s="1196"/>
      <c r="D6" s="1195" t="s">
        <v>1692</v>
      </c>
      <c r="E6" s="1195"/>
      <c r="F6" s="853" t="s">
        <v>1693</v>
      </c>
      <c r="G6" s="1194"/>
      <c r="H6" s="1194"/>
      <c r="I6" s="1194" t="s">
        <v>1692</v>
      </c>
      <c r="J6" s="1194"/>
      <c r="K6" s="854"/>
    </row>
    <row r="7" spans="2:11" ht="15" customHeight="1">
      <c r="B7" s="1196"/>
      <c r="C7" s="1196"/>
      <c r="D7" s="1195"/>
      <c r="E7" s="1195"/>
      <c r="F7" s="855" t="s">
        <v>1691</v>
      </c>
      <c r="G7" s="1194"/>
      <c r="H7" s="1194"/>
      <c r="I7" s="1194"/>
      <c r="J7" s="1194"/>
      <c r="K7" s="856"/>
    </row>
    <row r="8" spans="2:11" ht="15" customHeight="1">
      <c r="B8" s="1196"/>
      <c r="C8" s="1196"/>
      <c r="D8" s="1195" t="s">
        <v>1694</v>
      </c>
      <c r="E8" s="1195"/>
      <c r="F8" s="853" t="s">
        <v>1693</v>
      </c>
      <c r="G8" s="1194"/>
      <c r="H8" s="1194"/>
      <c r="I8" s="1194" t="s">
        <v>1694</v>
      </c>
      <c r="J8" s="1194"/>
      <c r="K8" s="854"/>
    </row>
    <row r="9" spans="2:11" ht="15" customHeight="1">
      <c r="B9" s="1196"/>
      <c r="C9" s="1196"/>
      <c r="D9" s="1195"/>
      <c r="E9" s="1195"/>
      <c r="F9" s="855" t="s">
        <v>1691</v>
      </c>
      <c r="G9" s="1194"/>
      <c r="H9" s="1194"/>
      <c r="I9" s="1194"/>
      <c r="J9" s="1194"/>
      <c r="K9" s="856"/>
    </row>
    <row r="10" spans="2:11" ht="22.5" customHeight="1">
      <c r="B10" s="1196"/>
      <c r="C10" s="1196" t="s">
        <v>1695</v>
      </c>
      <c r="D10" s="1195" t="s">
        <v>1696</v>
      </c>
      <c r="E10" s="1195"/>
      <c r="F10" s="853" t="s">
        <v>1697</v>
      </c>
      <c r="G10" s="1194"/>
      <c r="H10" s="1194" t="s">
        <v>1695</v>
      </c>
      <c r="I10" s="1194" t="s">
        <v>1696</v>
      </c>
      <c r="J10" s="1194"/>
      <c r="K10" s="854"/>
    </row>
    <row r="11" spans="2:11" ht="15" customHeight="1">
      <c r="B11" s="1196"/>
      <c r="C11" s="1196"/>
      <c r="D11" s="1195"/>
      <c r="E11" s="1195"/>
      <c r="F11" s="855" t="s">
        <v>1698</v>
      </c>
      <c r="G11" s="1194"/>
      <c r="H11" s="1194"/>
      <c r="I11" s="1194"/>
      <c r="J11" s="1194"/>
      <c r="K11" s="856"/>
    </row>
    <row r="12" spans="2:11" ht="15" customHeight="1">
      <c r="B12" s="1196"/>
      <c r="C12" s="1196"/>
      <c r="D12" s="1195" t="s">
        <v>1699</v>
      </c>
      <c r="E12" s="1195"/>
      <c r="F12" s="853" t="s">
        <v>1700</v>
      </c>
      <c r="G12" s="1194"/>
      <c r="H12" s="1194"/>
      <c r="I12" s="1194" t="s">
        <v>1699</v>
      </c>
      <c r="J12" s="1194"/>
      <c r="K12" s="854"/>
    </row>
    <row r="13" spans="2:11" ht="15" customHeight="1">
      <c r="B13" s="1196"/>
      <c r="C13" s="1196"/>
      <c r="D13" s="1195"/>
      <c r="E13" s="1195"/>
      <c r="F13" s="855" t="s">
        <v>1701</v>
      </c>
      <c r="G13" s="1194"/>
      <c r="H13" s="1194"/>
      <c r="I13" s="1194"/>
      <c r="J13" s="1194"/>
      <c r="K13" s="856"/>
    </row>
    <row r="14" spans="2:11" ht="22.5">
      <c r="B14" s="1196"/>
      <c r="C14" s="1196" t="s">
        <v>1702</v>
      </c>
      <c r="D14" s="1195" t="s">
        <v>1703</v>
      </c>
      <c r="E14" s="1195"/>
      <c r="F14" s="857" t="s">
        <v>1704</v>
      </c>
      <c r="G14" s="1194"/>
      <c r="H14" s="1194" t="s">
        <v>1702</v>
      </c>
      <c r="I14" s="1194" t="s">
        <v>1703</v>
      </c>
      <c r="J14" s="1194"/>
      <c r="K14" s="858"/>
    </row>
    <row r="15" spans="2:11" ht="15" customHeight="1">
      <c r="B15" s="1196"/>
      <c r="C15" s="1196"/>
      <c r="D15" s="1195" t="s">
        <v>1705</v>
      </c>
      <c r="E15" s="1195"/>
      <c r="F15" s="857" t="s">
        <v>1706</v>
      </c>
      <c r="G15" s="1194"/>
      <c r="H15" s="1194"/>
      <c r="I15" s="1194" t="s">
        <v>1705</v>
      </c>
      <c r="J15" s="1194"/>
      <c r="K15" s="858"/>
    </row>
    <row r="16" spans="2:11" ht="15" customHeight="1">
      <c r="B16" s="1196"/>
      <c r="C16" s="1196"/>
      <c r="D16" s="1195" t="s">
        <v>1707</v>
      </c>
      <c r="E16" s="895" t="s">
        <v>1708</v>
      </c>
      <c r="F16" s="857" t="s">
        <v>1709</v>
      </c>
      <c r="G16" s="1194"/>
      <c r="H16" s="1194"/>
      <c r="I16" s="1194" t="s">
        <v>1707</v>
      </c>
      <c r="J16" s="894" t="s">
        <v>1708</v>
      </c>
      <c r="K16" s="858"/>
    </row>
    <row r="17" spans="2:11" ht="15" customHeight="1">
      <c r="B17" s="1196"/>
      <c r="C17" s="1196"/>
      <c r="D17" s="1195"/>
      <c r="E17" s="895" t="s">
        <v>1710</v>
      </c>
      <c r="F17" s="857" t="s">
        <v>1711</v>
      </c>
      <c r="G17" s="1194"/>
      <c r="H17" s="1194"/>
      <c r="I17" s="1194"/>
      <c r="J17" s="894" t="s">
        <v>1710</v>
      </c>
      <c r="K17" s="858"/>
    </row>
    <row r="18" spans="2:11" ht="15" customHeight="1">
      <c r="B18" s="1196"/>
      <c r="C18" s="1196"/>
      <c r="D18" s="1195" t="s">
        <v>1712</v>
      </c>
      <c r="E18" s="1195"/>
      <c r="F18" s="857" t="s">
        <v>1709</v>
      </c>
      <c r="G18" s="1194"/>
      <c r="H18" s="1194"/>
      <c r="I18" s="1194" t="s">
        <v>1712</v>
      </c>
      <c r="J18" s="1194"/>
      <c r="K18" s="858"/>
    </row>
    <row r="19" spans="2:11" ht="15" customHeight="1">
      <c r="B19" s="1196"/>
      <c r="C19" s="1196"/>
      <c r="D19" s="1195" t="s">
        <v>1713</v>
      </c>
      <c r="E19" s="1195"/>
      <c r="F19" s="857" t="s">
        <v>1709</v>
      </c>
      <c r="G19" s="1194"/>
      <c r="H19" s="1194"/>
      <c r="I19" s="1194" t="s">
        <v>1713</v>
      </c>
      <c r="J19" s="1194"/>
      <c r="K19" s="858"/>
    </row>
    <row r="20" spans="2:11" ht="15" customHeight="1">
      <c r="B20" s="1196"/>
      <c r="C20" s="1196"/>
      <c r="D20" s="1195" t="s">
        <v>1714</v>
      </c>
      <c r="E20" s="1195"/>
      <c r="F20" s="857" t="s">
        <v>1715</v>
      </c>
      <c r="G20" s="1194"/>
      <c r="H20" s="1194"/>
      <c r="I20" s="1194" t="s">
        <v>1714</v>
      </c>
      <c r="J20" s="1194"/>
      <c r="K20" s="858"/>
    </row>
    <row r="21" spans="2:11" ht="15" customHeight="1">
      <c r="B21" s="1196"/>
      <c r="C21" s="1196"/>
      <c r="D21" s="1195" t="s">
        <v>1716</v>
      </c>
      <c r="E21" s="895" t="s">
        <v>1717</v>
      </c>
      <c r="F21" s="857" t="s">
        <v>1718</v>
      </c>
      <c r="G21" s="1194"/>
      <c r="H21" s="1194"/>
      <c r="I21" s="1194" t="s">
        <v>1716</v>
      </c>
      <c r="J21" s="894" t="s">
        <v>1717</v>
      </c>
      <c r="K21" s="858"/>
    </row>
    <row r="22" spans="2:11" ht="15" customHeight="1">
      <c r="B22" s="1196"/>
      <c r="C22" s="1196"/>
      <c r="D22" s="1195"/>
      <c r="E22" s="895" t="s">
        <v>1719</v>
      </c>
      <c r="F22" s="857" t="s">
        <v>1720</v>
      </c>
      <c r="G22" s="1194"/>
      <c r="H22" s="1194"/>
      <c r="I22" s="1194"/>
      <c r="J22" s="894" t="s">
        <v>1719</v>
      </c>
      <c r="K22" s="858"/>
    </row>
    <row r="23" spans="2:11" ht="15" customHeight="1">
      <c r="B23" s="1196"/>
      <c r="C23" s="1196" t="s">
        <v>1721</v>
      </c>
      <c r="D23" s="1195" t="s">
        <v>1722</v>
      </c>
      <c r="E23" s="1195"/>
      <c r="F23" s="857" t="s">
        <v>1723</v>
      </c>
      <c r="G23" s="1194"/>
      <c r="H23" s="1194" t="s">
        <v>1721</v>
      </c>
      <c r="I23" s="1194" t="s">
        <v>1722</v>
      </c>
      <c r="J23" s="1194"/>
      <c r="K23" s="858"/>
    </row>
    <row r="24" spans="2:11" ht="15" customHeight="1">
      <c r="B24" s="1196"/>
      <c r="C24" s="1196"/>
      <c r="D24" s="1195" t="s">
        <v>1724</v>
      </c>
      <c r="E24" s="1195"/>
      <c r="F24" s="857" t="s">
        <v>1725</v>
      </c>
      <c r="G24" s="1194"/>
      <c r="H24" s="1194"/>
      <c r="I24" s="1194" t="s">
        <v>1724</v>
      </c>
      <c r="J24" s="1194"/>
      <c r="K24" s="858"/>
    </row>
    <row r="25" spans="2:11" ht="15" customHeight="1">
      <c r="B25" s="1196"/>
      <c r="C25" s="1196"/>
      <c r="D25" s="1195" t="s">
        <v>1726</v>
      </c>
      <c r="E25" s="895" t="s">
        <v>1727</v>
      </c>
      <c r="F25" s="857" t="s">
        <v>1720</v>
      </c>
      <c r="G25" s="1194"/>
      <c r="H25" s="1194"/>
      <c r="I25" s="1194" t="s">
        <v>1726</v>
      </c>
      <c r="J25" s="894" t="s">
        <v>1727</v>
      </c>
      <c r="K25" s="858"/>
    </row>
    <row r="26" spans="2:11" ht="15" customHeight="1">
      <c r="B26" s="1196"/>
      <c r="C26" s="1196"/>
      <c r="D26" s="1195"/>
      <c r="E26" s="895" t="s">
        <v>1728</v>
      </c>
      <c r="F26" s="857" t="s">
        <v>1729</v>
      </c>
      <c r="G26" s="1194"/>
      <c r="H26" s="1194"/>
      <c r="I26" s="1194"/>
      <c r="J26" s="894" t="s">
        <v>1728</v>
      </c>
      <c r="K26" s="858"/>
    </row>
    <row r="27" spans="2:11" ht="15" customHeight="1">
      <c r="B27" s="1196" t="s">
        <v>1634</v>
      </c>
      <c r="C27" s="1196" t="s">
        <v>1689</v>
      </c>
      <c r="D27" s="1195" t="s">
        <v>1730</v>
      </c>
      <c r="E27" s="1195"/>
      <c r="F27" s="857" t="s">
        <v>1731</v>
      </c>
      <c r="G27" s="1194" t="s">
        <v>1634</v>
      </c>
      <c r="H27" s="1194" t="s">
        <v>1689</v>
      </c>
      <c r="I27" s="1194" t="s">
        <v>1730</v>
      </c>
      <c r="J27" s="1194"/>
      <c r="K27" s="858"/>
    </row>
    <row r="28" spans="2:11" ht="15" customHeight="1">
      <c r="B28" s="1196"/>
      <c r="C28" s="1196"/>
      <c r="D28" s="1195" t="s">
        <v>1732</v>
      </c>
      <c r="E28" s="1195"/>
      <c r="F28" s="857" t="s">
        <v>1733</v>
      </c>
      <c r="G28" s="1194"/>
      <c r="H28" s="1194"/>
      <c r="I28" s="1194" t="s">
        <v>1732</v>
      </c>
      <c r="J28" s="1194"/>
      <c r="K28" s="858"/>
    </row>
    <row r="29" spans="2:11" ht="22.5">
      <c r="B29" s="1196"/>
      <c r="C29" s="1196" t="s">
        <v>1695</v>
      </c>
      <c r="D29" s="1195" t="s">
        <v>1734</v>
      </c>
      <c r="E29" s="1195"/>
      <c r="F29" s="857" t="s">
        <v>1697</v>
      </c>
      <c r="G29" s="1194"/>
      <c r="H29" s="1194" t="s">
        <v>1695</v>
      </c>
      <c r="I29" s="1194" t="s">
        <v>1734</v>
      </c>
      <c r="J29" s="1194"/>
      <c r="K29" s="858"/>
    </row>
    <row r="30" spans="2:11" ht="15" customHeight="1">
      <c r="B30" s="1196"/>
      <c r="C30" s="1196"/>
      <c r="D30" s="1195" t="s">
        <v>1735</v>
      </c>
      <c r="E30" s="1195"/>
      <c r="F30" s="857" t="s">
        <v>1700</v>
      </c>
      <c r="G30" s="1194"/>
      <c r="H30" s="1194"/>
      <c r="I30" s="1194" t="s">
        <v>1735</v>
      </c>
      <c r="J30" s="1194"/>
      <c r="K30" s="858"/>
    </row>
    <row r="31" spans="2:11" ht="15" customHeight="1">
      <c r="B31" s="1196"/>
      <c r="C31" s="893" t="s">
        <v>1702</v>
      </c>
      <c r="D31" s="895" t="s">
        <v>1707</v>
      </c>
      <c r="E31" s="895" t="s">
        <v>1708</v>
      </c>
      <c r="F31" s="857" t="s">
        <v>1709</v>
      </c>
      <c r="G31" s="1194"/>
      <c r="H31" s="894" t="s">
        <v>1702</v>
      </c>
      <c r="I31" s="894" t="s">
        <v>1707</v>
      </c>
      <c r="J31" s="894" t="s">
        <v>1708</v>
      </c>
      <c r="K31" s="858"/>
    </row>
    <row r="32" spans="2:11" ht="15" customHeight="1">
      <c r="B32" s="1196"/>
      <c r="C32" s="1196" t="s">
        <v>1721</v>
      </c>
      <c r="D32" s="1195" t="s">
        <v>1722</v>
      </c>
      <c r="E32" s="1195"/>
      <c r="F32" s="857" t="s">
        <v>1723</v>
      </c>
      <c r="G32" s="1194"/>
      <c r="H32" s="1194" t="s">
        <v>1721</v>
      </c>
      <c r="I32" s="1194" t="s">
        <v>1722</v>
      </c>
      <c r="J32" s="1194"/>
      <c r="K32" s="858"/>
    </row>
    <row r="33" spans="2:11" ht="15" customHeight="1">
      <c r="B33" s="1196"/>
      <c r="C33" s="1196"/>
      <c r="D33" s="1195" t="s">
        <v>1724</v>
      </c>
      <c r="E33" s="1195"/>
      <c r="F33" s="857" t="s">
        <v>1725</v>
      </c>
      <c r="G33" s="1194"/>
      <c r="H33" s="1194"/>
      <c r="I33" s="1194" t="s">
        <v>1724</v>
      </c>
      <c r="J33" s="1194"/>
      <c r="K33" s="858"/>
    </row>
    <row r="34" spans="2:11" ht="15" customHeight="1">
      <c r="B34" s="1196"/>
      <c r="C34" s="1196"/>
      <c r="D34" s="1195" t="s">
        <v>1726</v>
      </c>
      <c r="E34" s="895" t="s">
        <v>1727</v>
      </c>
      <c r="F34" s="857" t="s">
        <v>1720</v>
      </c>
      <c r="G34" s="1194"/>
      <c r="H34" s="1194"/>
      <c r="I34" s="1194" t="s">
        <v>1726</v>
      </c>
      <c r="J34" s="894" t="s">
        <v>1727</v>
      </c>
      <c r="K34" s="858"/>
    </row>
    <row r="35" spans="2:11" ht="15" customHeight="1">
      <c r="B35" s="1196"/>
      <c r="C35" s="1196"/>
      <c r="D35" s="1195"/>
      <c r="E35" s="895" t="s">
        <v>1728</v>
      </c>
      <c r="F35" s="857" t="s">
        <v>1729</v>
      </c>
      <c r="G35" s="1194"/>
      <c r="H35" s="1194"/>
      <c r="I35" s="1194"/>
      <c r="J35" s="894" t="s">
        <v>1728</v>
      </c>
      <c r="K35" s="858"/>
    </row>
    <row r="36" spans="2:11">
      <c r="B36" s="859" t="s">
        <v>1736</v>
      </c>
      <c r="C36" s="851"/>
      <c r="D36" s="851"/>
      <c r="E36" s="851"/>
      <c r="F36" s="851"/>
      <c r="G36" s="851"/>
      <c r="H36" s="851"/>
      <c r="I36" s="851"/>
      <c r="J36" s="851"/>
      <c r="K36" s="851"/>
    </row>
  </sheetData>
  <mergeCells count="66">
    <mergeCell ref="B3:E3"/>
    <mergeCell ref="G3:J3"/>
    <mergeCell ref="B4:B26"/>
    <mergeCell ref="C4:C9"/>
    <mergeCell ref="D4:E4"/>
    <mergeCell ref="G4:G26"/>
    <mergeCell ref="H4:H9"/>
    <mergeCell ref="I4:J4"/>
    <mergeCell ref="D5:E5"/>
    <mergeCell ref="I5:J5"/>
    <mergeCell ref="D6:E7"/>
    <mergeCell ref="I6:J7"/>
    <mergeCell ref="D8:E9"/>
    <mergeCell ref="I8:J9"/>
    <mergeCell ref="C10:C13"/>
    <mergeCell ref="D10:E11"/>
    <mergeCell ref="H10:H13"/>
    <mergeCell ref="I10:J11"/>
    <mergeCell ref="D12:E13"/>
    <mergeCell ref="I12:J13"/>
    <mergeCell ref="C14:C22"/>
    <mergeCell ref="D14:E14"/>
    <mergeCell ref="H14:H22"/>
    <mergeCell ref="I14:J14"/>
    <mergeCell ref="D15:E15"/>
    <mergeCell ref="I15:J15"/>
    <mergeCell ref="D16:D17"/>
    <mergeCell ref="I16:I17"/>
    <mergeCell ref="D18:E18"/>
    <mergeCell ref="I18:J18"/>
    <mergeCell ref="D19:E19"/>
    <mergeCell ref="I19:J19"/>
    <mergeCell ref="D20:E20"/>
    <mergeCell ref="I20:J20"/>
    <mergeCell ref="D21:D22"/>
    <mergeCell ref="I21:I22"/>
    <mergeCell ref="C23:C26"/>
    <mergeCell ref="D23:E23"/>
    <mergeCell ref="H23:H26"/>
    <mergeCell ref="I23:J23"/>
    <mergeCell ref="D24:E24"/>
    <mergeCell ref="I24:J24"/>
    <mergeCell ref="D25:D26"/>
    <mergeCell ref="I25:I26"/>
    <mergeCell ref="I27:J27"/>
    <mergeCell ref="D28:E28"/>
    <mergeCell ref="I28:J28"/>
    <mergeCell ref="C29:C30"/>
    <mergeCell ref="D29:E29"/>
    <mergeCell ref="I29:J29"/>
    <mergeCell ref="I30:J30"/>
    <mergeCell ref="B27:B35"/>
    <mergeCell ref="C27:C28"/>
    <mergeCell ref="D27:E27"/>
    <mergeCell ref="G27:G35"/>
    <mergeCell ref="H27:H28"/>
    <mergeCell ref="C32:C35"/>
    <mergeCell ref="D32:E32"/>
    <mergeCell ref="H32:H35"/>
    <mergeCell ref="H29:H30"/>
    <mergeCell ref="D30:E30"/>
    <mergeCell ref="I32:J32"/>
    <mergeCell ref="D33:E33"/>
    <mergeCell ref="I33:J33"/>
    <mergeCell ref="D34:D35"/>
    <mergeCell ref="I34:I35"/>
  </mergeCells>
  <phoneticPr fontId="10"/>
  <printOptions horizontalCentered="1"/>
  <pageMargins left="0.51181102362204722" right="0.51181102362204722" top="0.74803149606299213" bottom="0.74803149606299213" header="0.31496062992125984" footer="0.31496062992125984"/>
  <pageSetup paperSize="9" scale="83" fitToHeight="0" orientation="landscape" r:id="rId1"/>
  <headerFooter>
    <oddHeader>&amp;L&amp;12要求水準に対する設計数値表</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3AB9-2F1E-4284-AAB4-2EF9CB3D18D6}">
  <sheetPr>
    <pageSetUpPr fitToPage="1"/>
  </sheetPr>
  <dimension ref="B1:O87"/>
  <sheetViews>
    <sheetView showGridLines="0" view="pageBreakPreview" zoomScale="145" zoomScaleNormal="100" zoomScaleSheetLayoutView="145" workbookViewId="0">
      <selection activeCell="H33" sqref="H33"/>
    </sheetView>
  </sheetViews>
  <sheetFormatPr defaultColWidth="9" defaultRowHeight="11.25"/>
  <cols>
    <col min="1" max="1" width="9" style="796"/>
    <col min="2" max="2" width="2.875" style="796" customWidth="1"/>
    <col min="3" max="3" width="22.625" style="796" customWidth="1"/>
    <col min="4" max="4" width="15.375" style="796" customWidth="1"/>
    <col min="5" max="6" width="14.25" style="796" customWidth="1"/>
    <col min="7" max="8" width="19.375" style="796" customWidth="1"/>
    <col min="9" max="9" width="2.875" style="796" customWidth="1"/>
    <col min="10" max="10" width="22.625" style="796" customWidth="1"/>
    <col min="11" max="11" width="15.375" style="796" customWidth="1"/>
    <col min="12" max="13" width="14.25" style="796" customWidth="1"/>
    <col min="14" max="15" width="19.375" style="796" customWidth="1"/>
    <col min="16" max="16384" width="9" style="796"/>
  </cols>
  <sheetData>
    <row r="1" spans="2:15" ht="13.5">
      <c r="B1" s="824"/>
      <c r="I1" s="824" t="s">
        <v>1548</v>
      </c>
    </row>
    <row r="2" spans="2:15" ht="24" customHeight="1">
      <c r="B2" s="828" t="s">
        <v>1737</v>
      </c>
      <c r="I2" s="824" t="str">
        <f>B2</f>
        <v>表2-24「工場棟・内部仕上（標準仕様）」</v>
      </c>
    </row>
    <row r="3" spans="2:15" ht="25.5" customHeight="1">
      <c r="B3" s="860" t="s">
        <v>1738</v>
      </c>
      <c r="C3" s="861" t="s">
        <v>1739</v>
      </c>
      <c r="D3" s="860" t="s">
        <v>1740</v>
      </c>
      <c r="E3" s="861" t="s">
        <v>1741</v>
      </c>
      <c r="F3" s="860" t="s">
        <v>1742</v>
      </c>
      <c r="G3" s="861" t="s">
        <v>1743</v>
      </c>
      <c r="H3" s="862" t="s">
        <v>1744</v>
      </c>
      <c r="I3" s="863" t="s">
        <v>1738</v>
      </c>
      <c r="J3" s="864" t="s">
        <v>1739</v>
      </c>
      <c r="K3" s="865" t="s">
        <v>1740</v>
      </c>
      <c r="L3" s="865" t="s">
        <v>1741</v>
      </c>
      <c r="M3" s="865" t="s">
        <v>1742</v>
      </c>
      <c r="N3" s="865" t="s">
        <v>1743</v>
      </c>
      <c r="O3" s="865" t="s">
        <v>1744</v>
      </c>
    </row>
    <row r="4" spans="2:15" ht="22.5" customHeight="1">
      <c r="B4" s="1105">
        <v>1</v>
      </c>
      <c r="C4" s="1107" t="s">
        <v>1559</v>
      </c>
      <c r="D4" s="887" t="s">
        <v>1745</v>
      </c>
      <c r="E4" s="1105" t="s">
        <v>1746</v>
      </c>
      <c r="F4" s="887" t="s">
        <v>1747</v>
      </c>
      <c r="G4" s="866" t="s">
        <v>1748</v>
      </c>
      <c r="H4" s="1109" t="s">
        <v>1749</v>
      </c>
      <c r="I4" s="1105">
        <v>1</v>
      </c>
      <c r="J4" s="1107" t="s">
        <v>1559</v>
      </c>
      <c r="K4" s="867"/>
      <c r="L4" s="867"/>
      <c r="M4" s="867"/>
      <c r="N4" s="867"/>
      <c r="O4" s="867"/>
    </row>
    <row r="5" spans="2:15" ht="22.5" customHeight="1">
      <c r="B5" s="1106"/>
      <c r="C5" s="1108"/>
      <c r="D5" s="868" t="s">
        <v>1750</v>
      </c>
      <c r="E5" s="1106"/>
      <c r="F5" s="868" t="s">
        <v>1751</v>
      </c>
      <c r="G5" s="869" t="s">
        <v>1752</v>
      </c>
      <c r="H5" s="1110"/>
      <c r="I5" s="1106"/>
      <c r="J5" s="1108"/>
      <c r="K5" s="870"/>
      <c r="L5" s="870"/>
      <c r="M5" s="870"/>
      <c r="N5" s="870"/>
      <c r="O5" s="870"/>
    </row>
    <row r="6" spans="2:15" ht="22.5" customHeight="1">
      <c r="B6" s="1105">
        <v>2</v>
      </c>
      <c r="C6" s="1107" t="s">
        <v>1653</v>
      </c>
      <c r="D6" s="812" t="s">
        <v>1745</v>
      </c>
      <c r="E6" s="1105" t="s">
        <v>1746</v>
      </c>
      <c r="F6" s="812" t="s">
        <v>1747</v>
      </c>
      <c r="G6" s="871" t="s">
        <v>1748</v>
      </c>
      <c r="H6" s="1109" t="s">
        <v>1749</v>
      </c>
      <c r="I6" s="1105">
        <v>2</v>
      </c>
      <c r="J6" s="1107" t="s">
        <v>1653</v>
      </c>
      <c r="K6" s="872"/>
      <c r="L6" s="872"/>
      <c r="M6" s="872"/>
      <c r="N6" s="872"/>
      <c r="O6" s="872"/>
    </row>
    <row r="7" spans="2:15" ht="22.5" customHeight="1">
      <c r="B7" s="1106"/>
      <c r="C7" s="1108"/>
      <c r="D7" s="817" t="s">
        <v>1750</v>
      </c>
      <c r="E7" s="1106"/>
      <c r="F7" s="817" t="s">
        <v>1751</v>
      </c>
      <c r="G7" s="873" t="s">
        <v>1752</v>
      </c>
      <c r="H7" s="1110"/>
      <c r="I7" s="1106"/>
      <c r="J7" s="1108"/>
      <c r="K7" s="872"/>
      <c r="L7" s="872"/>
      <c r="M7" s="872"/>
      <c r="N7" s="872"/>
      <c r="O7" s="872"/>
    </row>
    <row r="8" spans="2:15" ht="22.5" customHeight="1">
      <c r="B8" s="1105">
        <v>3</v>
      </c>
      <c r="C8" s="1107" t="s">
        <v>1654</v>
      </c>
      <c r="D8" s="874" t="s">
        <v>1745</v>
      </c>
      <c r="E8" s="1105" t="s">
        <v>1746</v>
      </c>
      <c r="F8" s="874" t="s">
        <v>1747</v>
      </c>
      <c r="G8" s="869" t="s">
        <v>1748</v>
      </c>
      <c r="H8" s="1109" t="s">
        <v>1749</v>
      </c>
      <c r="I8" s="1105">
        <v>3</v>
      </c>
      <c r="J8" s="1107" t="s">
        <v>1654</v>
      </c>
      <c r="K8" s="867"/>
      <c r="L8" s="867"/>
      <c r="M8" s="867"/>
      <c r="N8" s="867"/>
      <c r="O8" s="867"/>
    </row>
    <row r="9" spans="2:15" ht="22.5" customHeight="1">
      <c r="B9" s="1106"/>
      <c r="C9" s="1108"/>
      <c r="D9" s="874" t="s">
        <v>1750</v>
      </c>
      <c r="E9" s="1106"/>
      <c r="F9" s="874" t="s">
        <v>1751</v>
      </c>
      <c r="G9" s="869" t="s">
        <v>1752</v>
      </c>
      <c r="H9" s="1110"/>
      <c r="I9" s="1106"/>
      <c r="J9" s="1108"/>
      <c r="K9" s="870"/>
      <c r="L9" s="870"/>
      <c r="M9" s="870"/>
      <c r="N9" s="870"/>
      <c r="O9" s="870"/>
    </row>
    <row r="10" spans="2:15" ht="22.5" customHeight="1">
      <c r="B10" s="1105">
        <v>4</v>
      </c>
      <c r="C10" s="1107" t="s">
        <v>1655</v>
      </c>
      <c r="D10" s="812" t="s">
        <v>1745</v>
      </c>
      <c r="E10" s="1105" t="s">
        <v>1746</v>
      </c>
      <c r="F10" s="886" t="s">
        <v>1747</v>
      </c>
      <c r="G10" s="871" t="s">
        <v>1748</v>
      </c>
      <c r="H10" s="1109" t="s">
        <v>1749</v>
      </c>
      <c r="I10" s="1105">
        <v>4</v>
      </c>
      <c r="J10" s="1107" t="s">
        <v>1655</v>
      </c>
      <c r="K10" s="872"/>
      <c r="L10" s="872"/>
      <c r="M10" s="872"/>
      <c r="N10" s="872"/>
      <c r="O10" s="872"/>
    </row>
    <row r="11" spans="2:15" ht="22.5" customHeight="1">
      <c r="B11" s="1106"/>
      <c r="C11" s="1108"/>
      <c r="D11" s="817" t="s">
        <v>1750</v>
      </c>
      <c r="E11" s="1106"/>
      <c r="F11" s="816" t="s">
        <v>1751</v>
      </c>
      <c r="G11" s="873" t="s">
        <v>1752</v>
      </c>
      <c r="H11" s="1110"/>
      <c r="I11" s="1106"/>
      <c r="J11" s="1108"/>
      <c r="K11" s="872"/>
      <c r="L11" s="872"/>
      <c r="M11" s="872"/>
      <c r="N11" s="872"/>
      <c r="O11" s="872"/>
    </row>
    <row r="12" spans="2:15" ht="22.5" customHeight="1">
      <c r="B12" s="1105">
        <v>5</v>
      </c>
      <c r="C12" s="1107" t="s">
        <v>1656</v>
      </c>
      <c r="D12" s="1107" t="s">
        <v>1753</v>
      </c>
      <c r="E12" s="1105" t="s">
        <v>1754</v>
      </c>
      <c r="F12" s="1105" t="s">
        <v>1755</v>
      </c>
      <c r="G12" s="1107" t="s">
        <v>1755</v>
      </c>
      <c r="H12" s="889" t="s">
        <v>1756</v>
      </c>
      <c r="I12" s="1111">
        <v>5</v>
      </c>
      <c r="J12" s="1107" t="s">
        <v>1656</v>
      </c>
      <c r="K12" s="867"/>
      <c r="L12" s="867"/>
      <c r="M12" s="867"/>
      <c r="N12" s="867"/>
      <c r="O12" s="867"/>
    </row>
    <row r="13" spans="2:15" ht="22.5" customHeight="1">
      <c r="B13" s="1106"/>
      <c r="C13" s="1108"/>
      <c r="D13" s="1108"/>
      <c r="E13" s="1106"/>
      <c r="F13" s="1106"/>
      <c r="G13" s="1108"/>
      <c r="H13" s="890" t="s">
        <v>1757</v>
      </c>
      <c r="I13" s="1112"/>
      <c r="J13" s="1108"/>
      <c r="K13" s="870"/>
      <c r="L13" s="870"/>
      <c r="M13" s="870"/>
      <c r="N13" s="870"/>
      <c r="O13" s="870"/>
    </row>
    <row r="14" spans="2:15" ht="22.5" customHeight="1">
      <c r="B14" s="1105">
        <v>6</v>
      </c>
      <c r="C14" s="1107" t="s">
        <v>1657</v>
      </c>
      <c r="D14" s="1107" t="s">
        <v>1753</v>
      </c>
      <c r="E14" s="1105" t="s">
        <v>1754</v>
      </c>
      <c r="F14" s="1105" t="s">
        <v>1758</v>
      </c>
      <c r="G14" s="812" t="s">
        <v>1759</v>
      </c>
      <c r="H14" s="1109" t="s">
        <v>1754</v>
      </c>
      <c r="I14" s="1105">
        <v>6</v>
      </c>
      <c r="J14" s="1107" t="s">
        <v>1657</v>
      </c>
      <c r="K14" s="872"/>
      <c r="L14" s="872"/>
      <c r="M14" s="872"/>
      <c r="N14" s="872"/>
      <c r="O14" s="872"/>
    </row>
    <row r="15" spans="2:15" ht="22.5" customHeight="1">
      <c r="B15" s="1106"/>
      <c r="C15" s="1108"/>
      <c r="D15" s="1108"/>
      <c r="E15" s="1106"/>
      <c r="F15" s="1106"/>
      <c r="G15" s="817" t="s">
        <v>1760</v>
      </c>
      <c r="H15" s="1110"/>
      <c r="I15" s="1106"/>
      <c r="J15" s="1108"/>
      <c r="K15" s="870"/>
      <c r="L15" s="870"/>
      <c r="M15" s="870"/>
      <c r="N15" s="870"/>
      <c r="O15" s="870"/>
    </row>
    <row r="16" spans="2:15" ht="22.5" customHeight="1">
      <c r="B16" s="1105">
        <v>7</v>
      </c>
      <c r="C16" s="1107" t="s">
        <v>1591</v>
      </c>
      <c r="D16" s="886" t="s">
        <v>1745</v>
      </c>
      <c r="E16" s="1105" t="s">
        <v>1754</v>
      </c>
      <c r="F16" s="1105" t="s">
        <v>1758</v>
      </c>
      <c r="G16" s="871" t="s">
        <v>1761</v>
      </c>
      <c r="H16" s="1109" t="s">
        <v>1754</v>
      </c>
      <c r="I16" s="1105">
        <v>7</v>
      </c>
      <c r="J16" s="1107" t="s">
        <v>1591</v>
      </c>
      <c r="K16" s="872"/>
      <c r="L16" s="872"/>
      <c r="M16" s="872"/>
      <c r="N16" s="872"/>
      <c r="O16" s="872"/>
    </row>
    <row r="17" spans="2:15" ht="22.5" customHeight="1">
      <c r="B17" s="1106"/>
      <c r="C17" s="1108"/>
      <c r="D17" s="888" t="s">
        <v>1750</v>
      </c>
      <c r="E17" s="1106"/>
      <c r="F17" s="1106"/>
      <c r="G17" s="873" t="s">
        <v>1762</v>
      </c>
      <c r="H17" s="1110"/>
      <c r="I17" s="1106"/>
      <c r="J17" s="1108"/>
      <c r="K17" s="872"/>
      <c r="L17" s="872"/>
      <c r="M17" s="872"/>
      <c r="N17" s="872"/>
      <c r="O17" s="872"/>
    </row>
    <row r="18" spans="2:15" ht="22.5" customHeight="1">
      <c r="B18" s="1105">
        <v>8</v>
      </c>
      <c r="C18" s="1107" t="s">
        <v>1763</v>
      </c>
      <c r="D18" s="1107" t="s">
        <v>1753</v>
      </c>
      <c r="E18" s="1105" t="s">
        <v>1754</v>
      </c>
      <c r="F18" s="1105" t="s">
        <v>1755</v>
      </c>
      <c r="G18" s="1107" t="s">
        <v>1755</v>
      </c>
      <c r="H18" s="1109" t="s">
        <v>1764</v>
      </c>
      <c r="I18" s="1105">
        <v>8</v>
      </c>
      <c r="J18" s="1107" t="s">
        <v>1763</v>
      </c>
      <c r="K18" s="867"/>
      <c r="L18" s="867"/>
      <c r="M18" s="867"/>
      <c r="N18" s="867"/>
      <c r="O18" s="867"/>
    </row>
    <row r="19" spans="2:15" ht="22.5" customHeight="1">
      <c r="B19" s="1106"/>
      <c r="C19" s="1108"/>
      <c r="D19" s="1108"/>
      <c r="E19" s="1106"/>
      <c r="F19" s="1106"/>
      <c r="G19" s="1108"/>
      <c r="H19" s="1110"/>
      <c r="I19" s="1106"/>
      <c r="J19" s="1108"/>
      <c r="K19" s="870"/>
      <c r="L19" s="870"/>
      <c r="M19" s="870"/>
      <c r="N19" s="870"/>
      <c r="O19" s="870"/>
    </row>
    <row r="20" spans="2:15" ht="22.5" customHeight="1">
      <c r="B20" s="1105">
        <v>9</v>
      </c>
      <c r="C20" s="1107" t="s">
        <v>1659</v>
      </c>
      <c r="D20" s="1107" t="s">
        <v>1765</v>
      </c>
      <c r="E20" s="1105" t="s">
        <v>1766</v>
      </c>
      <c r="F20" s="1105" t="s">
        <v>1767</v>
      </c>
      <c r="G20" s="1107" t="s">
        <v>1768</v>
      </c>
      <c r="H20" s="1109" t="s">
        <v>1769</v>
      </c>
      <c r="I20" s="1105">
        <v>9</v>
      </c>
      <c r="J20" s="1107" t="s">
        <v>1659</v>
      </c>
      <c r="K20" s="872"/>
      <c r="L20" s="872"/>
      <c r="M20" s="872"/>
      <c r="N20" s="872"/>
      <c r="O20" s="872"/>
    </row>
    <row r="21" spans="2:15" ht="22.5" customHeight="1">
      <c r="B21" s="1106"/>
      <c r="C21" s="1108"/>
      <c r="D21" s="1108"/>
      <c r="E21" s="1106"/>
      <c r="F21" s="1106"/>
      <c r="G21" s="1108"/>
      <c r="H21" s="1110"/>
      <c r="I21" s="1106"/>
      <c r="J21" s="1108"/>
      <c r="K21" s="872"/>
      <c r="L21" s="872"/>
      <c r="M21" s="872"/>
      <c r="N21" s="872"/>
      <c r="O21" s="872"/>
    </row>
    <row r="22" spans="2:15" ht="22.5" customHeight="1">
      <c r="B22" s="1105">
        <v>10</v>
      </c>
      <c r="C22" s="1107" t="s">
        <v>1660</v>
      </c>
      <c r="D22" s="1107" t="s">
        <v>1753</v>
      </c>
      <c r="E22" s="1105" t="s">
        <v>1754</v>
      </c>
      <c r="F22" s="1105" t="s">
        <v>1770</v>
      </c>
      <c r="G22" s="1107" t="s">
        <v>1770</v>
      </c>
      <c r="H22" s="1109" t="s">
        <v>1754</v>
      </c>
      <c r="I22" s="1105">
        <v>10</v>
      </c>
      <c r="J22" s="1107" t="s">
        <v>1660</v>
      </c>
      <c r="K22" s="867"/>
      <c r="L22" s="867"/>
      <c r="M22" s="867"/>
      <c r="N22" s="867"/>
      <c r="O22" s="867"/>
    </row>
    <row r="23" spans="2:15" ht="22.5" customHeight="1">
      <c r="B23" s="1106"/>
      <c r="C23" s="1108"/>
      <c r="D23" s="1108"/>
      <c r="E23" s="1106"/>
      <c r="F23" s="1106"/>
      <c r="G23" s="1108"/>
      <c r="H23" s="1110"/>
      <c r="I23" s="1106"/>
      <c r="J23" s="1108"/>
      <c r="K23" s="870"/>
      <c r="L23" s="870"/>
      <c r="M23" s="870"/>
      <c r="N23" s="870"/>
      <c r="O23" s="870"/>
    </row>
    <row r="24" spans="2:15" ht="22.5" customHeight="1">
      <c r="B24" s="1105">
        <v>11</v>
      </c>
      <c r="C24" s="1107" t="s">
        <v>1661</v>
      </c>
      <c r="D24" s="1107" t="s">
        <v>1753</v>
      </c>
      <c r="E24" s="1105" t="s">
        <v>1754</v>
      </c>
      <c r="F24" s="1105" t="s">
        <v>1758</v>
      </c>
      <c r="G24" s="1107" t="s">
        <v>1768</v>
      </c>
      <c r="H24" s="1109" t="s">
        <v>1771</v>
      </c>
      <c r="I24" s="1105">
        <v>11</v>
      </c>
      <c r="J24" s="1107" t="s">
        <v>1661</v>
      </c>
      <c r="K24" s="872"/>
      <c r="L24" s="872"/>
      <c r="M24" s="872"/>
      <c r="N24" s="872"/>
      <c r="O24" s="872"/>
    </row>
    <row r="25" spans="2:15" ht="22.5" customHeight="1">
      <c r="B25" s="1106"/>
      <c r="C25" s="1108"/>
      <c r="D25" s="1108"/>
      <c r="E25" s="1106"/>
      <c r="F25" s="1106"/>
      <c r="G25" s="1108"/>
      <c r="H25" s="1110"/>
      <c r="I25" s="1106"/>
      <c r="J25" s="1108"/>
      <c r="K25" s="872"/>
      <c r="L25" s="872"/>
      <c r="M25" s="872"/>
      <c r="N25" s="872"/>
      <c r="O25" s="872"/>
    </row>
    <row r="26" spans="2:15" ht="22.5" customHeight="1">
      <c r="B26" s="1105">
        <v>12</v>
      </c>
      <c r="C26" s="1107" t="s">
        <v>1772</v>
      </c>
      <c r="D26" s="1107" t="s">
        <v>1753</v>
      </c>
      <c r="E26" s="1105" t="s">
        <v>1754</v>
      </c>
      <c r="F26" s="1105" t="s">
        <v>1773</v>
      </c>
      <c r="G26" s="1107" t="s">
        <v>1774</v>
      </c>
      <c r="H26" s="1109" t="s">
        <v>1754</v>
      </c>
      <c r="I26" s="1105">
        <v>12</v>
      </c>
      <c r="J26" s="1107" t="s">
        <v>1772</v>
      </c>
      <c r="K26" s="867"/>
      <c r="L26" s="867"/>
      <c r="M26" s="867"/>
      <c r="N26" s="867"/>
      <c r="O26" s="867"/>
    </row>
    <row r="27" spans="2:15" ht="22.5" customHeight="1">
      <c r="B27" s="1106"/>
      <c r="C27" s="1108"/>
      <c r="D27" s="1108"/>
      <c r="E27" s="1106"/>
      <c r="F27" s="1106"/>
      <c r="G27" s="1108"/>
      <c r="H27" s="1110"/>
      <c r="I27" s="1106"/>
      <c r="J27" s="1108"/>
      <c r="K27" s="870"/>
      <c r="L27" s="870"/>
      <c r="M27" s="870"/>
      <c r="N27" s="870"/>
      <c r="O27" s="870"/>
    </row>
    <row r="29" spans="2:15" ht="23.25" customHeight="1">
      <c r="B29" s="828" t="s">
        <v>1775</v>
      </c>
      <c r="C29" s="824"/>
      <c r="I29" s="824" t="str">
        <f>B29</f>
        <v>表2-25「工場棟管理諸室・内部仕上（標準仕様）」</v>
      </c>
    </row>
    <row r="30" spans="2:15" ht="26.25" customHeight="1">
      <c r="B30" s="798" t="s">
        <v>1738</v>
      </c>
      <c r="C30" s="875" t="s">
        <v>1739</v>
      </c>
      <c r="D30" s="798" t="s">
        <v>1740</v>
      </c>
      <c r="E30" s="876" t="s">
        <v>1741</v>
      </c>
      <c r="F30" s="876" t="s">
        <v>1742</v>
      </c>
      <c r="G30" s="876" t="s">
        <v>1743</v>
      </c>
      <c r="H30" s="799" t="s">
        <v>1744</v>
      </c>
      <c r="I30" s="877" t="s">
        <v>1738</v>
      </c>
      <c r="J30" s="878" t="s">
        <v>1739</v>
      </c>
      <c r="K30" s="879" t="s">
        <v>1740</v>
      </c>
      <c r="L30" s="878" t="s">
        <v>1741</v>
      </c>
      <c r="M30" s="878" t="s">
        <v>1742</v>
      </c>
      <c r="N30" s="878" t="s">
        <v>1743</v>
      </c>
      <c r="O30" s="878" t="s">
        <v>1744</v>
      </c>
    </row>
    <row r="31" spans="2:15" ht="16.5" customHeight="1">
      <c r="B31" s="1099">
        <v>1</v>
      </c>
      <c r="C31" s="1101" t="s">
        <v>1776</v>
      </c>
      <c r="D31" s="1099" t="s">
        <v>1777</v>
      </c>
      <c r="E31" s="1099" t="s">
        <v>1766</v>
      </c>
      <c r="F31" s="1099" t="s">
        <v>1778</v>
      </c>
      <c r="G31" s="1099" t="s">
        <v>1779</v>
      </c>
      <c r="H31" s="1103" t="s">
        <v>1780</v>
      </c>
      <c r="I31" s="1099">
        <v>1</v>
      </c>
      <c r="J31" s="1101" t="s">
        <v>1776</v>
      </c>
      <c r="K31" s="867"/>
      <c r="L31" s="867"/>
      <c r="M31" s="867"/>
      <c r="N31" s="867"/>
      <c r="O31" s="867"/>
    </row>
    <row r="32" spans="2:15" ht="16.5" customHeight="1">
      <c r="B32" s="1100"/>
      <c r="C32" s="1102"/>
      <c r="D32" s="1100"/>
      <c r="E32" s="1100"/>
      <c r="F32" s="1100"/>
      <c r="G32" s="1100"/>
      <c r="H32" s="1104"/>
      <c r="I32" s="1100"/>
      <c r="J32" s="1102"/>
      <c r="K32" s="870"/>
      <c r="L32" s="870"/>
      <c r="M32" s="870"/>
      <c r="N32" s="870"/>
      <c r="O32" s="870"/>
    </row>
    <row r="33" spans="2:15" ht="17.25" customHeight="1">
      <c r="B33" s="1099">
        <v>2</v>
      </c>
      <c r="C33" s="1101" t="s">
        <v>1781</v>
      </c>
      <c r="D33" s="1099" t="s">
        <v>1782</v>
      </c>
      <c r="E33" s="1099" t="s">
        <v>1754</v>
      </c>
      <c r="F33" s="1099" t="s">
        <v>1783</v>
      </c>
      <c r="G33" s="1099" t="s">
        <v>1783</v>
      </c>
      <c r="H33" s="1103" t="s">
        <v>1784</v>
      </c>
      <c r="I33" s="1099">
        <v>2</v>
      </c>
      <c r="J33" s="1101" t="s">
        <v>1781</v>
      </c>
      <c r="K33" s="872"/>
      <c r="L33" s="872"/>
      <c r="M33" s="872"/>
      <c r="N33" s="872"/>
      <c r="O33" s="872"/>
    </row>
    <row r="34" spans="2:15" ht="17.25" customHeight="1">
      <c r="B34" s="1100"/>
      <c r="C34" s="1102"/>
      <c r="D34" s="1100"/>
      <c r="E34" s="1100"/>
      <c r="F34" s="1100"/>
      <c r="G34" s="1100"/>
      <c r="H34" s="1104"/>
      <c r="I34" s="1100"/>
      <c r="J34" s="1102"/>
      <c r="K34" s="872"/>
      <c r="L34" s="872"/>
      <c r="M34" s="872"/>
      <c r="N34" s="872"/>
      <c r="O34" s="872"/>
    </row>
    <row r="35" spans="2:15" ht="16.5" customHeight="1">
      <c r="B35" s="1099">
        <v>3</v>
      </c>
      <c r="C35" s="1101" t="s">
        <v>1618</v>
      </c>
      <c r="D35" s="1099" t="s">
        <v>1765</v>
      </c>
      <c r="E35" s="1099" t="s">
        <v>1766</v>
      </c>
      <c r="F35" s="1099" t="s">
        <v>1778</v>
      </c>
      <c r="G35" s="1099" t="s">
        <v>1785</v>
      </c>
      <c r="H35" s="1103" t="s">
        <v>1786</v>
      </c>
      <c r="I35" s="1099">
        <v>3</v>
      </c>
      <c r="J35" s="1101" t="s">
        <v>1618</v>
      </c>
      <c r="K35" s="867"/>
      <c r="L35" s="867"/>
      <c r="M35" s="867"/>
      <c r="N35" s="867"/>
      <c r="O35" s="867"/>
    </row>
    <row r="36" spans="2:15" ht="16.5" customHeight="1">
      <c r="B36" s="1100"/>
      <c r="C36" s="1102"/>
      <c r="D36" s="1100"/>
      <c r="E36" s="1100"/>
      <c r="F36" s="1100"/>
      <c r="G36" s="1100"/>
      <c r="H36" s="1104"/>
      <c r="I36" s="1100"/>
      <c r="J36" s="1102"/>
      <c r="K36" s="870"/>
      <c r="L36" s="870"/>
      <c r="M36" s="870"/>
      <c r="N36" s="870"/>
      <c r="O36" s="870"/>
    </row>
    <row r="37" spans="2:15" ht="16.5" customHeight="1">
      <c r="B37" s="1099">
        <v>4</v>
      </c>
      <c r="C37" s="1101" t="s">
        <v>1787</v>
      </c>
      <c r="D37" s="1099" t="s">
        <v>1788</v>
      </c>
      <c r="E37" s="1099" t="s">
        <v>1766</v>
      </c>
      <c r="F37" s="1099" t="s">
        <v>1778</v>
      </c>
      <c r="G37" s="1099" t="s">
        <v>1789</v>
      </c>
      <c r="H37" s="1103" t="s">
        <v>1790</v>
      </c>
      <c r="I37" s="1099">
        <v>4</v>
      </c>
      <c r="J37" s="1101" t="s">
        <v>1787</v>
      </c>
      <c r="K37" s="872"/>
      <c r="L37" s="872"/>
      <c r="M37" s="872"/>
      <c r="N37" s="872"/>
      <c r="O37" s="872"/>
    </row>
    <row r="38" spans="2:15" ht="16.5" customHeight="1">
      <c r="B38" s="1100"/>
      <c r="C38" s="1102"/>
      <c r="D38" s="1100"/>
      <c r="E38" s="1100"/>
      <c r="F38" s="1100"/>
      <c r="G38" s="1100"/>
      <c r="H38" s="1104"/>
      <c r="I38" s="1100"/>
      <c r="J38" s="1102"/>
      <c r="K38" s="870"/>
      <c r="L38" s="870"/>
      <c r="M38" s="870"/>
      <c r="N38" s="870"/>
      <c r="O38" s="870"/>
    </row>
    <row r="39" spans="2:15" ht="16.5" customHeight="1">
      <c r="B39" s="1099">
        <v>5</v>
      </c>
      <c r="C39" s="1101" t="s">
        <v>1791</v>
      </c>
      <c r="D39" s="1099" t="s">
        <v>1777</v>
      </c>
      <c r="E39" s="1099" t="s">
        <v>1766</v>
      </c>
      <c r="F39" s="1099" t="s">
        <v>1778</v>
      </c>
      <c r="G39" s="1099" t="s">
        <v>1789</v>
      </c>
      <c r="H39" s="1103" t="s">
        <v>1792</v>
      </c>
      <c r="I39" s="1099">
        <v>5</v>
      </c>
      <c r="J39" s="1101" t="s">
        <v>1791</v>
      </c>
      <c r="K39" s="872"/>
      <c r="L39" s="872"/>
      <c r="M39" s="872"/>
      <c r="N39" s="872"/>
      <c r="O39" s="872"/>
    </row>
    <row r="40" spans="2:15" ht="16.5" customHeight="1">
      <c r="B40" s="1100"/>
      <c r="C40" s="1102"/>
      <c r="D40" s="1100"/>
      <c r="E40" s="1100"/>
      <c r="F40" s="1100"/>
      <c r="G40" s="1100"/>
      <c r="H40" s="1104"/>
      <c r="I40" s="1100"/>
      <c r="J40" s="1102"/>
      <c r="K40" s="870"/>
      <c r="L40" s="870"/>
      <c r="M40" s="870"/>
      <c r="N40" s="870"/>
      <c r="O40" s="870"/>
    </row>
    <row r="41" spans="2:15" ht="16.5" customHeight="1">
      <c r="B41" s="1099">
        <v>6</v>
      </c>
      <c r="C41" s="1101" t="s">
        <v>1793</v>
      </c>
      <c r="D41" s="1099" t="s">
        <v>1794</v>
      </c>
      <c r="E41" s="1099" t="s">
        <v>1795</v>
      </c>
      <c r="F41" s="1099" t="s">
        <v>1778</v>
      </c>
      <c r="G41" s="1579" t="s">
        <v>2306</v>
      </c>
      <c r="H41" s="1103" t="s">
        <v>1796</v>
      </c>
      <c r="I41" s="1099">
        <v>6</v>
      </c>
      <c r="J41" s="1101" t="s">
        <v>1793</v>
      </c>
      <c r="K41" s="872"/>
      <c r="L41" s="872" t="s">
        <v>1797</v>
      </c>
      <c r="M41" s="872"/>
      <c r="N41" s="872"/>
      <c r="O41" s="872"/>
    </row>
    <row r="42" spans="2:15" ht="16.5" customHeight="1">
      <c r="B42" s="1100"/>
      <c r="C42" s="1102"/>
      <c r="D42" s="1100"/>
      <c r="E42" s="1100"/>
      <c r="F42" s="1100"/>
      <c r="G42" s="1580"/>
      <c r="H42" s="1104"/>
      <c r="I42" s="1100"/>
      <c r="J42" s="1102"/>
      <c r="K42" s="870"/>
      <c r="L42" s="870"/>
      <c r="M42" s="870"/>
      <c r="N42" s="870"/>
      <c r="O42" s="870"/>
    </row>
    <row r="43" spans="2:15" ht="16.5" customHeight="1">
      <c r="B43" s="1099">
        <v>7</v>
      </c>
      <c r="C43" s="1101" t="s">
        <v>1798</v>
      </c>
      <c r="D43" s="1099" t="s">
        <v>1777</v>
      </c>
      <c r="E43" s="1099" t="s">
        <v>1766</v>
      </c>
      <c r="F43" s="1099" t="s">
        <v>1778</v>
      </c>
      <c r="G43" s="1099" t="s">
        <v>1779</v>
      </c>
      <c r="H43" s="1103" t="s">
        <v>1799</v>
      </c>
      <c r="I43" s="1099">
        <v>7</v>
      </c>
      <c r="J43" s="1101" t="s">
        <v>1798</v>
      </c>
      <c r="K43" s="872"/>
      <c r="L43" s="872"/>
      <c r="M43" s="872"/>
      <c r="N43" s="872"/>
      <c r="O43" s="872"/>
    </row>
    <row r="44" spans="2:15" ht="16.5" customHeight="1">
      <c r="B44" s="1100"/>
      <c r="C44" s="1102"/>
      <c r="D44" s="1100"/>
      <c r="E44" s="1100"/>
      <c r="F44" s="1100"/>
      <c r="G44" s="1100"/>
      <c r="H44" s="1104"/>
      <c r="I44" s="1100"/>
      <c r="J44" s="1102"/>
      <c r="K44" s="870"/>
      <c r="L44" s="870"/>
      <c r="M44" s="870"/>
      <c r="N44" s="870"/>
      <c r="O44" s="870"/>
    </row>
    <row r="45" spans="2:15" ht="17.25" customHeight="1">
      <c r="B45" s="1099">
        <v>8</v>
      </c>
      <c r="C45" s="1101" t="s">
        <v>1800</v>
      </c>
      <c r="D45" s="1099" t="s">
        <v>1777</v>
      </c>
      <c r="E45" s="1099" t="s">
        <v>1766</v>
      </c>
      <c r="F45" s="1099" t="s">
        <v>1783</v>
      </c>
      <c r="G45" s="1099" t="s">
        <v>1783</v>
      </c>
      <c r="H45" s="1103" t="s">
        <v>1801</v>
      </c>
      <c r="I45" s="1099">
        <v>8</v>
      </c>
      <c r="J45" s="1101" t="s">
        <v>1800</v>
      </c>
      <c r="K45" s="867"/>
      <c r="L45" s="867"/>
      <c r="M45" s="867"/>
      <c r="N45" s="867"/>
      <c r="O45" s="867"/>
    </row>
    <row r="46" spans="2:15" ht="17.25" customHeight="1">
      <c r="B46" s="1100"/>
      <c r="C46" s="1102"/>
      <c r="D46" s="1100"/>
      <c r="E46" s="1100"/>
      <c r="F46" s="1100"/>
      <c r="G46" s="1100"/>
      <c r="H46" s="1104"/>
      <c r="I46" s="1100"/>
      <c r="J46" s="1102"/>
      <c r="K46" s="870"/>
      <c r="L46" s="870"/>
      <c r="M46" s="870"/>
      <c r="N46" s="870"/>
      <c r="O46" s="870"/>
    </row>
    <row r="47" spans="2:15" ht="16.5" customHeight="1">
      <c r="B47" s="1099">
        <v>9</v>
      </c>
      <c r="C47" s="1101" t="s">
        <v>1802</v>
      </c>
      <c r="D47" s="1099" t="s">
        <v>1777</v>
      </c>
      <c r="E47" s="1099" t="s">
        <v>1766</v>
      </c>
      <c r="F47" s="1099" t="s">
        <v>1778</v>
      </c>
      <c r="G47" s="1099" t="s">
        <v>1779</v>
      </c>
      <c r="H47" s="1103" t="s">
        <v>1803</v>
      </c>
      <c r="I47" s="1099">
        <v>9</v>
      </c>
      <c r="J47" s="1101" t="s">
        <v>1802</v>
      </c>
      <c r="K47" s="872"/>
      <c r="L47" s="872"/>
      <c r="M47" s="872"/>
      <c r="N47" s="872"/>
      <c r="O47" s="872"/>
    </row>
    <row r="48" spans="2:15" ht="16.5" customHeight="1">
      <c r="B48" s="1100"/>
      <c r="C48" s="1102"/>
      <c r="D48" s="1100"/>
      <c r="E48" s="1100"/>
      <c r="F48" s="1100"/>
      <c r="G48" s="1100"/>
      <c r="H48" s="1104"/>
      <c r="I48" s="1100"/>
      <c r="J48" s="1102"/>
      <c r="K48" s="872"/>
      <c r="L48" s="872"/>
      <c r="M48" s="872"/>
      <c r="N48" s="872"/>
      <c r="O48" s="872"/>
    </row>
    <row r="49" spans="2:15" ht="16.5" customHeight="1">
      <c r="B49" s="1099">
        <v>10</v>
      </c>
      <c r="C49" s="1101" t="s">
        <v>1804</v>
      </c>
      <c r="D49" s="1099" t="s">
        <v>1777</v>
      </c>
      <c r="E49" s="1099" t="s">
        <v>1766</v>
      </c>
      <c r="F49" s="1099" t="s">
        <v>1783</v>
      </c>
      <c r="G49" s="1099" t="s">
        <v>1783</v>
      </c>
      <c r="H49" s="1103" t="s">
        <v>1805</v>
      </c>
      <c r="I49" s="1099">
        <v>10</v>
      </c>
      <c r="J49" s="1101" t="s">
        <v>1804</v>
      </c>
      <c r="K49" s="867"/>
      <c r="L49" s="867"/>
      <c r="M49" s="867"/>
      <c r="N49" s="867"/>
      <c r="O49" s="867"/>
    </row>
    <row r="50" spans="2:15" ht="16.5" customHeight="1">
      <c r="B50" s="1100"/>
      <c r="C50" s="1102"/>
      <c r="D50" s="1100"/>
      <c r="E50" s="1100"/>
      <c r="F50" s="1100"/>
      <c r="G50" s="1100"/>
      <c r="H50" s="1104"/>
      <c r="I50" s="1100"/>
      <c r="J50" s="1102"/>
      <c r="K50" s="870"/>
      <c r="L50" s="870"/>
      <c r="M50" s="870"/>
      <c r="N50" s="870"/>
      <c r="O50" s="870"/>
    </row>
    <row r="51" spans="2:15" ht="16.5" customHeight="1">
      <c r="B51" s="1099">
        <v>11</v>
      </c>
      <c r="C51" s="1101" t="s">
        <v>1806</v>
      </c>
      <c r="D51" s="1099" t="s">
        <v>1777</v>
      </c>
      <c r="E51" s="1099" t="s">
        <v>1766</v>
      </c>
      <c r="F51" s="1099" t="s">
        <v>1783</v>
      </c>
      <c r="G51" s="1099" t="s">
        <v>1783</v>
      </c>
      <c r="H51" s="1103" t="s">
        <v>1807</v>
      </c>
      <c r="I51" s="1099">
        <v>11</v>
      </c>
      <c r="J51" s="1101" t="s">
        <v>1806</v>
      </c>
      <c r="K51" s="872"/>
      <c r="L51" s="872"/>
      <c r="M51" s="872"/>
      <c r="N51" s="872"/>
      <c r="O51" s="872"/>
    </row>
    <row r="52" spans="2:15" ht="16.5" customHeight="1">
      <c r="B52" s="1100"/>
      <c r="C52" s="1102"/>
      <c r="D52" s="1100"/>
      <c r="E52" s="1100"/>
      <c r="F52" s="1100"/>
      <c r="G52" s="1100"/>
      <c r="H52" s="1104"/>
      <c r="I52" s="1100"/>
      <c r="J52" s="1102"/>
      <c r="K52" s="872"/>
      <c r="L52" s="872"/>
      <c r="M52" s="872"/>
      <c r="N52" s="872"/>
      <c r="O52" s="872"/>
    </row>
    <row r="53" spans="2:15" ht="16.5" customHeight="1">
      <c r="B53" s="1099">
        <v>12</v>
      </c>
      <c r="C53" s="1101" t="s">
        <v>1808</v>
      </c>
      <c r="D53" s="1099" t="s">
        <v>1777</v>
      </c>
      <c r="E53" s="1099" t="s">
        <v>1766</v>
      </c>
      <c r="F53" s="1099" t="s">
        <v>1778</v>
      </c>
      <c r="G53" s="1099" t="s">
        <v>1779</v>
      </c>
      <c r="H53" s="1103" t="s">
        <v>1771</v>
      </c>
      <c r="I53" s="1099">
        <v>12</v>
      </c>
      <c r="J53" s="1101" t="s">
        <v>1808</v>
      </c>
      <c r="K53" s="867"/>
      <c r="L53" s="867"/>
      <c r="M53" s="867"/>
      <c r="N53" s="867"/>
      <c r="O53" s="867"/>
    </row>
    <row r="54" spans="2:15" ht="16.5" customHeight="1">
      <c r="B54" s="1100"/>
      <c r="C54" s="1102"/>
      <c r="D54" s="1100"/>
      <c r="E54" s="1100"/>
      <c r="F54" s="1100"/>
      <c r="G54" s="1100"/>
      <c r="H54" s="1104"/>
      <c r="I54" s="1100"/>
      <c r="J54" s="1102"/>
      <c r="K54" s="870"/>
      <c r="L54" s="870"/>
      <c r="M54" s="870"/>
      <c r="N54" s="870"/>
      <c r="O54" s="870"/>
    </row>
    <row r="55" spans="2:15" ht="16.5" customHeight="1">
      <c r="B55" s="1099">
        <v>13</v>
      </c>
      <c r="C55" s="1101" t="s">
        <v>1809</v>
      </c>
      <c r="D55" s="1099" t="s">
        <v>1810</v>
      </c>
      <c r="E55" s="1099" t="s">
        <v>1766</v>
      </c>
      <c r="F55" s="1099" t="s">
        <v>1778</v>
      </c>
      <c r="G55" s="1099" t="s">
        <v>1779</v>
      </c>
      <c r="H55" s="1103" t="s">
        <v>1811</v>
      </c>
      <c r="I55" s="1099">
        <v>13</v>
      </c>
      <c r="J55" s="1101" t="s">
        <v>1809</v>
      </c>
      <c r="K55" s="867"/>
      <c r="L55" s="867"/>
      <c r="M55" s="867"/>
      <c r="N55" s="867"/>
      <c r="O55" s="867"/>
    </row>
    <row r="56" spans="2:15" ht="16.5" customHeight="1">
      <c r="B56" s="1100"/>
      <c r="C56" s="1102"/>
      <c r="D56" s="1100"/>
      <c r="E56" s="1100"/>
      <c r="F56" s="1100"/>
      <c r="G56" s="1100"/>
      <c r="H56" s="1104"/>
      <c r="I56" s="1100"/>
      <c r="J56" s="1102"/>
      <c r="K56" s="870"/>
      <c r="L56" s="870"/>
      <c r="M56" s="870"/>
      <c r="N56" s="870"/>
      <c r="O56" s="870"/>
    </row>
    <row r="57" spans="2:15" ht="16.5" customHeight="1">
      <c r="B57" s="1099">
        <v>14</v>
      </c>
      <c r="C57" s="1101" t="s">
        <v>1812</v>
      </c>
      <c r="D57" s="1099" t="s">
        <v>1777</v>
      </c>
      <c r="E57" s="1099" t="s">
        <v>1766</v>
      </c>
      <c r="F57" s="1099" t="s">
        <v>1778</v>
      </c>
      <c r="G57" s="1099" t="s">
        <v>1779</v>
      </c>
      <c r="H57" s="1103" t="s">
        <v>1813</v>
      </c>
      <c r="I57" s="1099">
        <v>14</v>
      </c>
      <c r="J57" s="1101" t="s">
        <v>1812</v>
      </c>
      <c r="K57" s="872"/>
      <c r="L57" s="872"/>
      <c r="M57" s="872"/>
      <c r="N57" s="872"/>
      <c r="O57" s="872"/>
    </row>
    <row r="58" spans="2:15" ht="16.5" customHeight="1">
      <c r="B58" s="1100"/>
      <c r="C58" s="1102"/>
      <c r="D58" s="1100"/>
      <c r="E58" s="1100"/>
      <c r="F58" s="1100"/>
      <c r="G58" s="1100"/>
      <c r="H58" s="1104"/>
      <c r="I58" s="1100"/>
      <c r="J58" s="1102"/>
      <c r="K58" s="872"/>
      <c r="L58" s="872" t="s">
        <v>1797</v>
      </c>
      <c r="M58" s="872"/>
      <c r="N58" s="872"/>
      <c r="O58" s="872"/>
    </row>
    <row r="59" spans="2:15" ht="23.25" customHeight="1">
      <c r="B59" s="1099">
        <v>15</v>
      </c>
      <c r="C59" s="1101" t="s">
        <v>1814</v>
      </c>
      <c r="D59" s="1099" t="s">
        <v>1777</v>
      </c>
      <c r="E59" s="1099" t="s">
        <v>1766</v>
      </c>
      <c r="F59" s="1099" t="s">
        <v>1778</v>
      </c>
      <c r="G59" s="1099" t="s">
        <v>1815</v>
      </c>
      <c r="H59" s="1103" t="s">
        <v>1816</v>
      </c>
      <c r="I59" s="1099">
        <v>15</v>
      </c>
      <c r="J59" s="1101" t="s">
        <v>1814</v>
      </c>
      <c r="K59" s="867"/>
      <c r="L59" s="867"/>
      <c r="M59" s="867"/>
      <c r="N59" s="867"/>
      <c r="O59" s="867"/>
    </row>
    <row r="60" spans="2:15" ht="23.25" customHeight="1">
      <c r="B60" s="1100"/>
      <c r="C60" s="1102"/>
      <c r="D60" s="1100"/>
      <c r="E60" s="1100"/>
      <c r="F60" s="1100"/>
      <c r="G60" s="1100"/>
      <c r="H60" s="1104"/>
      <c r="I60" s="1100"/>
      <c r="J60" s="1102"/>
      <c r="K60" s="870"/>
      <c r="L60" s="870"/>
      <c r="M60" s="870"/>
      <c r="N60" s="870"/>
      <c r="O60" s="870"/>
    </row>
    <row r="61" spans="2:15" ht="16.5" customHeight="1">
      <c r="B61" s="1099">
        <v>16</v>
      </c>
      <c r="C61" s="1101" t="s">
        <v>1817</v>
      </c>
      <c r="D61" s="1099" t="s">
        <v>1777</v>
      </c>
      <c r="E61" s="1099" t="s">
        <v>1766</v>
      </c>
      <c r="F61" s="1099" t="s">
        <v>1783</v>
      </c>
      <c r="G61" s="1099" t="s">
        <v>1783</v>
      </c>
      <c r="H61" s="1103" t="s">
        <v>1818</v>
      </c>
      <c r="I61" s="1099">
        <v>16</v>
      </c>
      <c r="J61" s="1101" t="s">
        <v>1817</v>
      </c>
      <c r="K61" s="872"/>
      <c r="L61" s="872"/>
      <c r="M61" s="872"/>
      <c r="N61" s="872"/>
      <c r="O61" s="872"/>
    </row>
    <row r="62" spans="2:15" ht="16.5" customHeight="1">
      <c r="B62" s="1100"/>
      <c r="C62" s="1102"/>
      <c r="D62" s="1100"/>
      <c r="E62" s="1100"/>
      <c r="F62" s="1100"/>
      <c r="G62" s="1100"/>
      <c r="H62" s="1104"/>
      <c r="I62" s="1100"/>
      <c r="J62" s="1102"/>
      <c r="K62" s="870"/>
      <c r="L62" s="870"/>
      <c r="M62" s="870"/>
      <c r="N62" s="870"/>
      <c r="O62" s="870"/>
    </row>
    <row r="63" spans="2:15" ht="16.5" customHeight="1">
      <c r="B63" s="1099">
        <v>17</v>
      </c>
      <c r="C63" s="1101" t="s">
        <v>1819</v>
      </c>
      <c r="D63" s="1099" t="s">
        <v>1820</v>
      </c>
      <c r="E63" s="1099" t="s">
        <v>1821</v>
      </c>
      <c r="F63" s="1099" t="s">
        <v>1821</v>
      </c>
      <c r="G63" s="1099" t="s">
        <v>1789</v>
      </c>
      <c r="H63" s="1103" t="s">
        <v>1822</v>
      </c>
      <c r="I63" s="1099">
        <v>17</v>
      </c>
      <c r="J63" s="1101" t="s">
        <v>1819</v>
      </c>
      <c r="K63" s="872"/>
      <c r="L63" s="872"/>
      <c r="M63" s="872"/>
      <c r="N63" s="872"/>
      <c r="O63" s="872"/>
    </row>
    <row r="64" spans="2:15" ht="16.5" customHeight="1">
      <c r="B64" s="1100"/>
      <c r="C64" s="1102"/>
      <c r="D64" s="1100"/>
      <c r="E64" s="1100"/>
      <c r="F64" s="1100"/>
      <c r="G64" s="1100"/>
      <c r="H64" s="1104"/>
      <c r="I64" s="1100"/>
      <c r="J64" s="1102"/>
      <c r="K64" s="870"/>
      <c r="L64" s="870"/>
      <c r="M64" s="870"/>
      <c r="N64" s="870"/>
      <c r="O64" s="870"/>
    </row>
    <row r="65" spans="2:15" ht="16.5" customHeight="1">
      <c r="B65" s="1099">
        <v>18</v>
      </c>
      <c r="C65" s="1101" t="s">
        <v>1823</v>
      </c>
      <c r="D65" s="1099" t="s">
        <v>1777</v>
      </c>
      <c r="E65" s="1099" t="s">
        <v>1766</v>
      </c>
      <c r="F65" s="1099" t="s">
        <v>1778</v>
      </c>
      <c r="G65" s="1099" t="s">
        <v>1789</v>
      </c>
      <c r="H65" s="1103" t="s">
        <v>1824</v>
      </c>
      <c r="I65" s="1099">
        <v>18</v>
      </c>
      <c r="J65" s="1101" t="s">
        <v>1823</v>
      </c>
      <c r="K65" s="872"/>
      <c r="L65" s="872"/>
      <c r="M65" s="872"/>
      <c r="N65" s="872"/>
      <c r="O65" s="872"/>
    </row>
    <row r="66" spans="2:15" ht="16.5" customHeight="1">
      <c r="B66" s="1100"/>
      <c r="C66" s="1102"/>
      <c r="D66" s="1100"/>
      <c r="E66" s="1100"/>
      <c r="F66" s="1100"/>
      <c r="G66" s="1100"/>
      <c r="H66" s="1104"/>
      <c r="I66" s="1100"/>
      <c r="J66" s="1102"/>
      <c r="K66" s="872"/>
      <c r="L66" s="872"/>
      <c r="M66" s="872"/>
      <c r="N66" s="872"/>
      <c r="O66" s="872"/>
    </row>
    <row r="67" spans="2:15" ht="17.25" customHeight="1">
      <c r="B67" s="1099">
        <v>19</v>
      </c>
      <c r="C67" s="1101" t="s">
        <v>1825</v>
      </c>
      <c r="D67" s="1099" t="s">
        <v>1777</v>
      </c>
      <c r="E67" s="1099" t="s">
        <v>1766</v>
      </c>
      <c r="F67" s="1099" t="s">
        <v>1778</v>
      </c>
      <c r="G67" s="1099" t="s">
        <v>1789</v>
      </c>
      <c r="H67" s="1103" t="s">
        <v>1816</v>
      </c>
      <c r="I67" s="1099">
        <v>19</v>
      </c>
      <c r="J67" s="1101" t="s">
        <v>1825</v>
      </c>
      <c r="K67" s="867"/>
      <c r="L67" s="867"/>
      <c r="M67" s="867"/>
      <c r="N67" s="867"/>
      <c r="O67" s="867"/>
    </row>
    <row r="68" spans="2:15" ht="17.25" customHeight="1">
      <c r="B68" s="1100"/>
      <c r="C68" s="1102"/>
      <c r="D68" s="1100"/>
      <c r="E68" s="1100"/>
      <c r="F68" s="1100"/>
      <c r="G68" s="1100"/>
      <c r="H68" s="1104"/>
      <c r="I68" s="1100"/>
      <c r="J68" s="1102"/>
      <c r="K68" s="870"/>
      <c r="L68" s="870"/>
      <c r="M68" s="870"/>
      <c r="N68" s="870"/>
      <c r="O68" s="870"/>
    </row>
    <row r="69" spans="2:15" ht="22.5" customHeight="1">
      <c r="B69" s="1099">
        <v>20</v>
      </c>
      <c r="C69" s="1101" t="s">
        <v>1826</v>
      </c>
      <c r="D69" s="1099" t="s">
        <v>1777</v>
      </c>
      <c r="E69" s="1099" t="s">
        <v>1766</v>
      </c>
      <c r="F69" s="1099" t="s">
        <v>1778</v>
      </c>
      <c r="G69" s="1099" t="s">
        <v>1827</v>
      </c>
      <c r="H69" s="1103" t="s">
        <v>1816</v>
      </c>
      <c r="I69" s="1099">
        <v>20</v>
      </c>
      <c r="J69" s="1101" t="s">
        <v>1826</v>
      </c>
      <c r="K69" s="872"/>
      <c r="L69" s="872"/>
      <c r="M69" s="872"/>
      <c r="N69" s="872"/>
      <c r="O69" s="872"/>
    </row>
    <row r="70" spans="2:15" ht="23.25" customHeight="1">
      <c r="B70" s="1100"/>
      <c r="C70" s="1102"/>
      <c r="D70" s="1100"/>
      <c r="E70" s="1100"/>
      <c r="F70" s="1100"/>
      <c r="G70" s="1100"/>
      <c r="H70" s="1104"/>
      <c r="I70" s="1100"/>
      <c r="J70" s="1102"/>
      <c r="K70" s="870"/>
      <c r="L70" s="870"/>
      <c r="M70" s="870"/>
      <c r="N70" s="870"/>
      <c r="O70" s="870"/>
    </row>
    <row r="71" spans="2:15" ht="22.5" customHeight="1">
      <c r="B71" s="1099">
        <v>21</v>
      </c>
      <c r="C71" s="1101" t="s">
        <v>1828</v>
      </c>
      <c r="D71" s="1099" t="s">
        <v>1777</v>
      </c>
      <c r="E71" s="1099" t="s">
        <v>1766</v>
      </c>
      <c r="F71" s="1099" t="s">
        <v>1783</v>
      </c>
      <c r="G71" s="1099" t="s">
        <v>1783</v>
      </c>
      <c r="H71" s="1103" t="s">
        <v>1829</v>
      </c>
      <c r="I71" s="1099">
        <v>21</v>
      </c>
      <c r="J71" s="1101" t="s">
        <v>1828</v>
      </c>
      <c r="K71" s="872"/>
      <c r="L71" s="872"/>
      <c r="M71" s="872"/>
      <c r="N71" s="872"/>
      <c r="O71" s="872"/>
    </row>
    <row r="72" spans="2:15" ht="22.5" customHeight="1">
      <c r="B72" s="1100"/>
      <c r="C72" s="1102"/>
      <c r="D72" s="1100"/>
      <c r="E72" s="1100"/>
      <c r="F72" s="1100"/>
      <c r="G72" s="1100"/>
      <c r="H72" s="1104"/>
      <c r="I72" s="1100"/>
      <c r="J72" s="1102"/>
      <c r="K72" s="870"/>
      <c r="L72" s="870"/>
      <c r="M72" s="870"/>
      <c r="N72" s="870"/>
      <c r="O72" s="870"/>
    </row>
    <row r="73" spans="2:15" ht="16.5" customHeight="1">
      <c r="B73" s="1099">
        <v>22</v>
      </c>
      <c r="C73" s="1101" t="s">
        <v>1830</v>
      </c>
      <c r="D73" s="1099" t="s">
        <v>1831</v>
      </c>
      <c r="E73" s="1099" t="s">
        <v>1832</v>
      </c>
      <c r="F73" s="1099" t="s">
        <v>1783</v>
      </c>
      <c r="G73" s="1099" t="s">
        <v>1783</v>
      </c>
      <c r="H73" s="1103" t="s">
        <v>1833</v>
      </c>
      <c r="I73" s="1099">
        <v>22</v>
      </c>
      <c r="J73" s="1101" t="s">
        <v>1830</v>
      </c>
      <c r="K73" s="872"/>
      <c r="L73" s="872"/>
      <c r="M73" s="872"/>
      <c r="N73" s="872"/>
      <c r="O73" s="872"/>
    </row>
    <row r="74" spans="2:15" ht="16.5" customHeight="1">
      <c r="B74" s="1100"/>
      <c r="C74" s="1102"/>
      <c r="D74" s="1100"/>
      <c r="E74" s="1100"/>
      <c r="F74" s="1100"/>
      <c r="G74" s="1100"/>
      <c r="H74" s="1104"/>
      <c r="I74" s="1100"/>
      <c r="J74" s="1102"/>
      <c r="K74" s="870"/>
      <c r="L74" s="870"/>
      <c r="M74" s="870"/>
      <c r="N74" s="870"/>
      <c r="O74" s="870"/>
    </row>
    <row r="76" spans="2:15" ht="23.25" customHeight="1">
      <c r="B76" s="828" t="s">
        <v>1834</v>
      </c>
      <c r="I76" s="824" t="str">
        <f>B76</f>
        <v>表2-26「計量棟・内部仕上（標準仕様）」</v>
      </c>
    </row>
    <row r="77" spans="2:15" ht="26.25" customHeight="1">
      <c r="B77" s="798" t="s">
        <v>1738</v>
      </c>
      <c r="C77" s="875" t="s">
        <v>1739</v>
      </c>
      <c r="D77" s="798" t="s">
        <v>1740</v>
      </c>
      <c r="E77" s="876" t="s">
        <v>1741</v>
      </c>
      <c r="F77" s="876" t="s">
        <v>1742</v>
      </c>
      <c r="G77" s="876" t="s">
        <v>1743</v>
      </c>
      <c r="H77" s="799" t="s">
        <v>1744</v>
      </c>
      <c r="I77" s="877" t="s">
        <v>1738</v>
      </c>
      <c r="J77" s="878" t="s">
        <v>1739</v>
      </c>
      <c r="K77" s="879" t="s">
        <v>1740</v>
      </c>
      <c r="L77" s="878" t="s">
        <v>1741</v>
      </c>
      <c r="M77" s="878" t="s">
        <v>1742</v>
      </c>
      <c r="N77" s="878" t="s">
        <v>1743</v>
      </c>
      <c r="O77" s="878" t="s">
        <v>1744</v>
      </c>
    </row>
    <row r="78" spans="2:15" ht="22.5" customHeight="1">
      <c r="B78" s="1099">
        <v>1</v>
      </c>
      <c r="C78" s="1101" t="s">
        <v>1835</v>
      </c>
      <c r="D78" s="1099" t="s">
        <v>1820</v>
      </c>
      <c r="E78" s="1099" t="s">
        <v>1836</v>
      </c>
      <c r="F78" s="898" t="s">
        <v>1837</v>
      </c>
      <c r="G78" s="1099" t="s">
        <v>1779</v>
      </c>
      <c r="H78" s="1103" t="s">
        <v>1754</v>
      </c>
      <c r="I78" s="1099">
        <v>1</v>
      </c>
      <c r="J78" s="1101" t="s">
        <v>1835</v>
      </c>
      <c r="K78" s="867"/>
      <c r="L78" s="867"/>
      <c r="M78" s="867"/>
      <c r="N78" s="867"/>
      <c r="O78" s="867"/>
    </row>
    <row r="79" spans="2:15" ht="22.5" customHeight="1">
      <c r="B79" s="1100"/>
      <c r="C79" s="1102"/>
      <c r="D79" s="1100"/>
      <c r="E79" s="1100"/>
      <c r="F79" s="899" t="s">
        <v>1838</v>
      </c>
      <c r="G79" s="1100"/>
      <c r="H79" s="1104"/>
      <c r="I79" s="1100"/>
      <c r="J79" s="1102"/>
      <c r="K79" s="870"/>
      <c r="L79" s="870"/>
      <c r="M79" s="870"/>
      <c r="N79" s="870"/>
      <c r="O79" s="870"/>
    </row>
    <row r="80" spans="2:15" ht="22.5" customHeight="1">
      <c r="B80" s="1099">
        <v>2</v>
      </c>
      <c r="C80" s="1101" t="s">
        <v>1839</v>
      </c>
      <c r="D80" s="1099" t="s">
        <v>1765</v>
      </c>
      <c r="E80" s="1099" t="s">
        <v>1766</v>
      </c>
      <c r="F80" s="898" t="s">
        <v>1837</v>
      </c>
      <c r="G80" s="1099" t="s">
        <v>1840</v>
      </c>
      <c r="H80" s="896" t="s">
        <v>1769</v>
      </c>
      <c r="I80" s="1099">
        <v>2</v>
      </c>
      <c r="J80" s="1101" t="s">
        <v>1732</v>
      </c>
      <c r="K80" s="872"/>
      <c r="L80" s="872"/>
      <c r="M80" s="872"/>
      <c r="N80" s="872"/>
      <c r="O80" s="872"/>
    </row>
    <row r="81" spans="2:15" ht="22.5" customHeight="1">
      <c r="B81" s="1100"/>
      <c r="C81" s="1102"/>
      <c r="D81" s="1100"/>
      <c r="E81" s="1100"/>
      <c r="F81" s="899" t="s">
        <v>1838</v>
      </c>
      <c r="G81" s="1100"/>
      <c r="H81" s="897" t="s">
        <v>1841</v>
      </c>
      <c r="I81" s="1100"/>
      <c r="J81" s="1102"/>
      <c r="K81" s="872"/>
      <c r="L81" s="872"/>
      <c r="M81" s="872"/>
      <c r="N81" s="872"/>
      <c r="O81" s="872"/>
    </row>
    <row r="82" spans="2:15" ht="22.5" customHeight="1">
      <c r="B82" s="1099">
        <v>3</v>
      </c>
      <c r="C82" s="1101" t="s">
        <v>1842</v>
      </c>
      <c r="D82" s="1099" t="s">
        <v>1810</v>
      </c>
      <c r="E82" s="1099" t="s">
        <v>1766</v>
      </c>
      <c r="F82" s="898" t="s">
        <v>1837</v>
      </c>
      <c r="G82" s="1099" t="s">
        <v>1779</v>
      </c>
      <c r="H82" s="1103" t="s">
        <v>1754</v>
      </c>
      <c r="I82" s="1099">
        <v>3</v>
      </c>
      <c r="J82" s="1101" t="s">
        <v>1842</v>
      </c>
      <c r="K82" s="867"/>
      <c r="L82" s="867"/>
      <c r="M82" s="867"/>
      <c r="N82" s="867"/>
      <c r="O82" s="867"/>
    </row>
    <row r="83" spans="2:15" ht="22.5" customHeight="1">
      <c r="B83" s="1100"/>
      <c r="C83" s="1102"/>
      <c r="D83" s="1100"/>
      <c r="E83" s="1100"/>
      <c r="F83" s="899" t="s">
        <v>1838</v>
      </c>
      <c r="G83" s="1100"/>
      <c r="H83" s="1104"/>
      <c r="I83" s="1100"/>
      <c r="J83" s="1102"/>
      <c r="K83" s="870"/>
      <c r="L83" s="870"/>
      <c r="M83" s="870"/>
      <c r="N83" s="870"/>
      <c r="O83" s="870"/>
    </row>
    <row r="84" spans="2:15" ht="22.5" customHeight="1">
      <c r="B84" s="1099">
        <v>4</v>
      </c>
      <c r="C84" s="1101" t="s">
        <v>1843</v>
      </c>
      <c r="D84" s="1099" t="s">
        <v>1810</v>
      </c>
      <c r="E84" s="1099" t="s">
        <v>1766</v>
      </c>
      <c r="F84" s="1099" t="s">
        <v>1783</v>
      </c>
      <c r="G84" s="1099" t="s">
        <v>1779</v>
      </c>
      <c r="H84" s="1103" t="s">
        <v>1844</v>
      </c>
      <c r="I84" s="1099">
        <v>4</v>
      </c>
      <c r="J84" s="1101" t="s">
        <v>1843</v>
      </c>
      <c r="K84" s="872"/>
      <c r="L84" s="872"/>
      <c r="M84" s="872"/>
      <c r="N84" s="872"/>
      <c r="O84" s="872"/>
    </row>
    <row r="85" spans="2:15" ht="22.5" customHeight="1">
      <c r="B85" s="1100"/>
      <c r="C85" s="1102"/>
      <c r="D85" s="1100"/>
      <c r="E85" s="1100"/>
      <c r="F85" s="1100"/>
      <c r="G85" s="1100"/>
      <c r="H85" s="1104"/>
      <c r="I85" s="1100"/>
      <c r="J85" s="1102"/>
      <c r="K85" s="870"/>
      <c r="L85" s="870"/>
      <c r="M85" s="870"/>
      <c r="N85" s="870"/>
      <c r="O85" s="870"/>
    </row>
    <row r="86" spans="2:15" ht="22.5" customHeight="1">
      <c r="B86" s="1099">
        <v>5</v>
      </c>
      <c r="C86" s="1101" t="s">
        <v>1845</v>
      </c>
      <c r="D86" s="1099" t="s">
        <v>1777</v>
      </c>
      <c r="E86" s="1099" t="s">
        <v>1766</v>
      </c>
      <c r="F86" s="1099" t="s">
        <v>1783</v>
      </c>
      <c r="G86" s="1099" t="s">
        <v>1779</v>
      </c>
      <c r="H86" s="1103" t="s">
        <v>1754</v>
      </c>
      <c r="I86" s="1099">
        <v>5</v>
      </c>
      <c r="J86" s="1101" t="s">
        <v>1846</v>
      </c>
      <c r="K86" s="872"/>
      <c r="L86" s="872"/>
      <c r="M86" s="872"/>
      <c r="N86" s="872"/>
      <c r="O86" s="872"/>
    </row>
    <row r="87" spans="2:15" ht="22.5" customHeight="1">
      <c r="B87" s="1100"/>
      <c r="C87" s="1102"/>
      <c r="D87" s="1100"/>
      <c r="E87" s="1100"/>
      <c r="F87" s="1100"/>
      <c r="G87" s="1100"/>
      <c r="H87" s="1104"/>
      <c r="I87" s="1100"/>
      <c r="J87" s="1102"/>
      <c r="K87" s="870"/>
      <c r="L87" s="870"/>
      <c r="M87" s="870"/>
      <c r="N87" s="870"/>
      <c r="O87" s="870"/>
    </row>
  </sheetData>
  <mergeCells count="331">
    <mergeCell ref="B6:B7"/>
    <mergeCell ref="C6:C7"/>
    <mergeCell ref="E6:E7"/>
    <mergeCell ref="H6:H7"/>
    <mergeCell ref="I6:I7"/>
    <mergeCell ref="J6:J7"/>
    <mergeCell ref="B4:B5"/>
    <mergeCell ref="C4:C5"/>
    <mergeCell ref="E4:E5"/>
    <mergeCell ref="H4:H5"/>
    <mergeCell ref="I4:I5"/>
    <mergeCell ref="J4:J5"/>
    <mergeCell ref="B10:B11"/>
    <mergeCell ref="C10:C11"/>
    <mergeCell ref="E10:E11"/>
    <mergeCell ref="H10:H11"/>
    <mergeCell ref="I10:I11"/>
    <mergeCell ref="J10:J11"/>
    <mergeCell ref="B8:B9"/>
    <mergeCell ref="C8:C9"/>
    <mergeCell ref="E8:E9"/>
    <mergeCell ref="H8:H9"/>
    <mergeCell ref="I8:I9"/>
    <mergeCell ref="J8:J9"/>
    <mergeCell ref="I12:I13"/>
    <mergeCell ref="J12:J13"/>
    <mergeCell ref="B14:B15"/>
    <mergeCell ref="C14:C15"/>
    <mergeCell ref="D14:D15"/>
    <mergeCell ref="E14:E15"/>
    <mergeCell ref="F14:F15"/>
    <mergeCell ref="H14:H15"/>
    <mergeCell ref="I14:I15"/>
    <mergeCell ref="J14:J15"/>
    <mergeCell ref="B12:B13"/>
    <mergeCell ref="C12:C13"/>
    <mergeCell ref="D12:D13"/>
    <mergeCell ref="E12:E13"/>
    <mergeCell ref="F12:F13"/>
    <mergeCell ref="G12:G13"/>
    <mergeCell ref="J16:J17"/>
    <mergeCell ref="B18:B19"/>
    <mergeCell ref="C18:C19"/>
    <mergeCell ref="D18:D19"/>
    <mergeCell ref="E18:E19"/>
    <mergeCell ref="F18:F19"/>
    <mergeCell ref="G18:G19"/>
    <mergeCell ref="H18:H19"/>
    <mergeCell ref="I18:I19"/>
    <mergeCell ref="J18:J19"/>
    <mergeCell ref="B16:B17"/>
    <mergeCell ref="C16:C17"/>
    <mergeCell ref="E16:E17"/>
    <mergeCell ref="F16:F17"/>
    <mergeCell ref="H16:H17"/>
    <mergeCell ref="I16:I17"/>
    <mergeCell ref="H20:H21"/>
    <mergeCell ref="I20:I21"/>
    <mergeCell ref="J20:J21"/>
    <mergeCell ref="B22:B23"/>
    <mergeCell ref="C22:C23"/>
    <mergeCell ref="D22:D23"/>
    <mergeCell ref="E22:E23"/>
    <mergeCell ref="F22:F23"/>
    <mergeCell ref="G22:G23"/>
    <mergeCell ref="H22:H23"/>
    <mergeCell ref="B20:B21"/>
    <mergeCell ref="C20:C21"/>
    <mergeCell ref="D20:D21"/>
    <mergeCell ref="E20:E21"/>
    <mergeCell ref="F20:F21"/>
    <mergeCell ref="G20:G21"/>
    <mergeCell ref="I22:I23"/>
    <mergeCell ref="J22:J23"/>
    <mergeCell ref="B24:B25"/>
    <mergeCell ref="C24:C25"/>
    <mergeCell ref="D24:D25"/>
    <mergeCell ref="E24:E25"/>
    <mergeCell ref="F24:F25"/>
    <mergeCell ref="G24:G25"/>
    <mergeCell ref="H24:H25"/>
    <mergeCell ref="I24:I25"/>
    <mergeCell ref="J24:J25"/>
    <mergeCell ref="B26:B27"/>
    <mergeCell ref="C26:C27"/>
    <mergeCell ref="D26:D27"/>
    <mergeCell ref="E26:E27"/>
    <mergeCell ref="F26:F27"/>
    <mergeCell ref="G26:G27"/>
    <mergeCell ref="H26:H27"/>
    <mergeCell ref="I26:I27"/>
    <mergeCell ref="J26:J27"/>
    <mergeCell ref="H31:H32"/>
    <mergeCell ref="I31:I32"/>
    <mergeCell ref="J31:J32"/>
    <mergeCell ref="B33:B34"/>
    <mergeCell ref="C33:C34"/>
    <mergeCell ref="D33:D34"/>
    <mergeCell ref="E33:E34"/>
    <mergeCell ref="F33:F34"/>
    <mergeCell ref="G33:G34"/>
    <mergeCell ref="H33:H34"/>
    <mergeCell ref="B31:B32"/>
    <mergeCell ref="C31:C32"/>
    <mergeCell ref="D31:D32"/>
    <mergeCell ref="E31:E32"/>
    <mergeCell ref="F31:F32"/>
    <mergeCell ref="G31:G32"/>
    <mergeCell ref="I33:I34"/>
    <mergeCell ref="J33:J34"/>
    <mergeCell ref="B35:B36"/>
    <mergeCell ref="C35:C36"/>
    <mergeCell ref="D35:D36"/>
    <mergeCell ref="E35:E36"/>
    <mergeCell ref="F35:F36"/>
    <mergeCell ref="G35:G36"/>
    <mergeCell ref="H35:H36"/>
    <mergeCell ref="I35:I36"/>
    <mergeCell ref="J35:J36"/>
    <mergeCell ref="B37:B38"/>
    <mergeCell ref="C37:C38"/>
    <mergeCell ref="D37:D38"/>
    <mergeCell ref="E37:E38"/>
    <mergeCell ref="F37:F38"/>
    <mergeCell ref="G37:G38"/>
    <mergeCell ref="H37:H38"/>
    <mergeCell ref="I37:I38"/>
    <mergeCell ref="J37:J38"/>
    <mergeCell ref="H39:H40"/>
    <mergeCell ref="I39:I40"/>
    <mergeCell ref="J39:J40"/>
    <mergeCell ref="B41:B42"/>
    <mergeCell ref="C41:C42"/>
    <mergeCell ref="D41:D42"/>
    <mergeCell ref="E41:E42"/>
    <mergeCell ref="F41:F42"/>
    <mergeCell ref="G41:G42"/>
    <mergeCell ref="H41:H42"/>
    <mergeCell ref="B39:B40"/>
    <mergeCell ref="C39:C40"/>
    <mergeCell ref="D39:D40"/>
    <mergeCell ref="E39:E40"/>
    <mergeCell ref="F39:F40"/>
    <mergeCell ref="G39:G40"/>
    <mergeCell ref="I41:I42"/>
    <mergeCell ref="J41:J42"/>
    <mergeCell ref="B43:B44"/>
    <mergeCell ref="C43:C44"/>
    <mergeCell ref="D43:D44"/>
    <mergeCell ref="E43:E44"/>
    <mergeCell ref="F43:F44"/>
    <mergeCell ref="G43:G44"/>
    <mergeCell ref="H43:H44"/>
    <mergeCell ref="I43:I44"/>
    <mergeCell ref="J43:J44"/>
    <mergeCell ref="B45:B46"/>
    <mergeCell ref="C45:C46"/>
    <mergeCell ref="D45:D46"/>
    <mergeCell ref="E45:E46"/>
    <mergeCell ref="F45:F46"/>
    <mergeCell ref="G45:G46"/>
    <mergeCell ref="H45:H46"/>
    <mergeCell ref="I45:I46"/>
    <mergeCell ref="J45:J46"/>
    <mergeCell ref="H47:H48"/>
    <mergeCell ref="I47:I48"/>
    <mergeCell ref="J47:J48"/>
    <mergeCell ref="B49:B50"/>
    <mergeCell ref="C49:C50"/>
    <mergeCell ref="D49:D50"/>
    <mergeCell ref="E49:E50"/>
    <mergeCell ref="F49:F50"/>
    <mergeCell ref="G49:G50"/>
    <mergeCell ref="H49:H50"/>
    <mergeCell ref="B47:B48"/>
    <mergeCell ref="C47:C48"/>
    <mergeCell ref="D47:D48"/>
    <mergeCell ref="E47:E48"/>
    <mergeCell ref="F47:F48"/>
    <mergeCell ref="G47:G48"/>
    <mergeCell ref="I49:I50"/>
    <mergeCell ref="J49:J50"/>
    <mergeCell ref="B51:B52"/>
    <mergeCell ref="C51:C52"/>
    <mergeCell ref="D51:D52"/>
    <mergeCell ref="E51:E52"/>
    <mergeCell ref="F51:F52"/>
    <mergeCell ref="G51:G52"/>
    <mergeCell ref="H51:H52"/>
    <mergeCell ref="I51:I52"/>
    <mergeCell ref="J51:J52"/>
    <mergeCell ref="B53:B54"/>
    <mergeCell ref="C53:C54"/>
    <mergeCell ref="D53:D54"/>
    <mergeCell ref="E53:E54"/>
    <mergeCell ref="F53:F54"/>
    <mergeCell ref="G53:G54"/>
    <mergeCell ref="H53:H54"/>
    <mergeCell ref="I53:I54"/>
    <mergeCell ref="J53:J54"/>
    <mergeCell ref="H55:H56"/>
    <mergeCell ref="I55:I56"/>
    <mergeCell ref="J55:J56"/>
    <mergeCell ref="B57:B58"/>
    <mergeCell ref="C57:C58"/>
    <mergeCell ref="D57:D58"/>
    <mergeCell ref="E57:E58"/>
    <mergeCell ref="F57:F58"/>
    <mergeCell ref="G57:G58"/>
    <mergeCell ref="H57:H58"/>
    <mergeCell ref="B55:B56"/>
    <mergeCell ref="C55:C56"/>
    <mergeCell ref="D55:D56"/>
    <mergeCell ref="E55:E56"/>
    <mergeCell ref="F55:F56"/>
    <mergeCell ref="G55:G56"/>
    <mergeCell ref="I57:I58"/>
    <mergeCell ref="J57:J58"/>
    <mergeCell ref="B59:B60"/>
    <mergeCell ref="C59:C60"/>
    <mergeCell ref="D59:D60"/>
    <mergeCell ref="E59:E60"/>
    <mergeCell ref="F59:F60"/>
    <mergeCell ref="G59:G60"/>
    <mergeCell ref="H59:H60"/>
    <mergeCell ref="I59:I60"/>
    <mergeCell ref="J59:J60"/>
    <mergeCell ref="B61:B62"/>
    <mergeCell ref="C61:C62"/>
    <mergeCell ref="D61:D62"/>
    <mergeCell ref="E61:E62"/>
    <mergeCell ref="F61:F62"/>
    <mergeCell ref="G61:G62"/>
    <mergeCell ref="H61:H62"/>
    <mergeCell ref="I61:I62"/>
    <mergeCell ref="J61:J62"/>
    <mergeCell ref="H63:H64"/>
    <mergeCell ref="I63:I64"/>
    <mergeCell ref="J63:J64"/>
    <mergeCell ref="B65:B66"/>
    <mergeCell ref="C65:C66"/>
    <mergeCell ref="D65:D66"/>
    <mergeCell ref="E65:E66"/>
    <mergeCell ref="F65:F66"/>
    <mergeCell ref="G65:G66"/>
    <mergeCell ref="H65:H66"/>
    <mergeCell ref="B63:B64"/>
    <mergeCell ref="C63:C64"/>
    <mergeCell ref="D63:D64"/>
    <mergeCell ref="E63:E64"/>
    <mergeCell ref="F63:F64"/>
    <mergeCell ref="G63:G64"/>
    <mergeCell ref="I65:I66"/>
    <mergeCell ref="J65:J66"/>
    <mergeCell ref="B67:B68"/>
    <mergeCell ref="C67:C68"/>
    <mergeCell ref="D67:D68"/>
    <mergeCell ref="E67:E68"/>
    <mergeCell ref="F67:F68"/>
    <mergeCell ref="G67:G68"/>
    <mergeCell ref="H67:H68"/>
    <mergeCell ref="I67:I68"/>
    <mergeCell ref="J67:J68"/>
    <mergeCell ref="B69:B70"/>
    <mergeCell ref="C69:C70"/>
    <mergeCell ref="D69:D70"/>
    <mergeCell ref="E69:E70"/>
    <mergeCell ref="F69:F70"/>
    <mergeCell ref="G69:G70"/>
    <mergeCell ref="H69:H70"/>
    <mergeCell ref="I69:I70"/>
    <mergeCell ref="J69:J70"/>
    <mergeCell ref="H71:H72"/>
    <mergeCell ref="I71:I72"/>
    <mergeCell ref="J71:J72"/>
    <mergeCell ref="B73:B74"/>
    <mergeCell ref="C73:C74"/>
    <mergeCell ref="D73:D74"/>
    <mergeCell ref="E73:E74"/>
    <mergeCell ref="F73:F74"/>
    <mergeCell ref="G73:G74"/>
    <mergeCell ref="H73:H74"/>
    <mergeCell ref="B71:B72"/>
    <mergeCell ref="C71:C72"/>
    <mergeCell ref="D71:D72"/>
    <mergeCell ref="E71:E72"/>
    <mergeCell ref="F71:F72"/>
    <mergeCell ref="G71:G72"/>
    <mergeCell ref="I73:I74"/>
    <mergeCell ref="J73:J74"/>
    <mergeCell ref="B78:B79"/>
    <mergeCell ref="C78:C79"/>
    <mergeCell ref="D78:D79"/>
    <mergeCell ref="E78:E79"/>
    <mergeCell ref="G78:G79"/>
    <mergeCell ref="H78:H79"/>
    <mergeCell ref="I78:I79"/>
    <mergeCell ref="J78:J79"/>
    <mergeCell ref="J80:J81"/>
    <mergeCell ref="B82:B83"/>
    <mergeCell ref="C82:C83"/>
    <mergeCell ref="D82:D83"/>
    <mergeCell ref="E82:E83"/>
    <mergeCell ref="G82:G83"/>
    <mergeCell ref="H82:H83"/>
    <mergeCell ref="I82:I83"/>
    <mergeCell ref="J82:J83"/>
    <mergeCell ref="B80:B81"/>
    <mergeCell ref="C80:C81"/>
    <mergeCell ref="D80:D81"/>
    <mergeCell ref="E80:E81"/>
    <mergeCell ref="G80:G81"/>
    <mergeCell ref="I80:I81"/>
    <mergeCell ref="I86:I87"/>
    <mergeCell ref="J86:J87"/>
    <mergeCell ref="H84:H85"/>
    <mergeCell ref="I84:I85"/>
    <mergeCell ref="J84:J85"/>
    <mergeCell ref="B86:B87"/>
    <mergeCell ref="C86:C87"/>
    <mergeCell ref="D86:D87"/>
    <mergeCell ref="E86:E87"/>
    <mergeCell ref="F86:F87"/>
    <mergeCell ref="G86:G87"/>
    <mergeCell ref="H86:H87"/>
    <mergeCell ref="B84:B85"/>
    <mergeCell ref="C84:C85"/>
    <mergeCell ref="D84:D85"/>
    <mergeCell ref="E84:E85"/>
    <mergeCell ref="F84:F85"/>
    <mergeCell ref="G84:G85"/>
  </mergeCells>
  <phoneticPr fontId="10"/>
  <printOptions horizontalCentered="1"/>
  <pageMargins left="0.51181102362204722" right="0.51181102362204722" top="0.74803149606299213" bottom="0.74803149606299213" header="0.31496062992125984" footer="0.31496062992125984"/>
  <pageSetup paperSize="9" scale="64" fitToHeight="0" orientation="landscape" r:id="rId1"/>
  <headerFooter>
    <oddHeader>&amp;L&amp;16要求水準に対する設計数値表</oddHeader>
  </headerFooter>
  <rowBreaks count="2" manualBreakCount="2">
    <brk id="28" min="1" max="14" man="1"/>
    <brk id="75" min="1"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1:S42"/>
  <sheetViews>
    <sheetView view="pageBreakPreview" topLeftCell="A12" zoomScale="175" zoomScaleNormal="100" zoomScaleSheetLayoutView="175" workbookViewId="0">
      <selection activeCell="H33" sqref="H33"/>
    </sheetView>
  </sheetViews>
  <sheetFormatPr defaultColWidth="9" defaultRowHeight="20.100000000000001" customHeight="1"/>
  <cols>
    <col min="1" max="1" width="2.625" style="235" customWidth="1"/>
    <col min="2" max="2" width="1.625" style="235" customWidth="1"/>
    <col min="3" max="3" width="3.75" style="235" customWidth="1"/>
    <col min="4" max="4" width="2.625" style="236" customWidth="1"/>
    <col min="5" max="5" width="4.875" style="235" customWidth="1"/>
    <col min="6" max="6" width="15.625" style="235" customWidth="1"/>
    <col min="7" max="18" width="8.125" style="235" customWidth="1"/>
    <col min="19" max="19" width="18.375" style="235" customWidth="1"/>
    <col min="20" max="20" width="1.625" style="235" customWidth="1"/>
    <col min="21" max="16384" width="9" style="235"/>
  </cols>
  <sheetData>
    <row r="1" spans="3:19" ht="20.100000000000001" customHeight="1">
      <c r="C1" s="1213" t="s">
        <v>1847</v>
      </c>
      <c r="D1" s="1213"/>
      <c r="E1" s="1213"/>
      <c r="F1" s="1213"/>
      <c r="G1" s="1213"/>
      <c r="H1" s="1213"/>
      <c r="I1" s="1213"/>
      <c r="J1" s="1213"/>
      <c r="K1" s="1213"/>
      <c r="L1" s="1213"/>
      <c r="M1" s="1213"/>
      <c r="N1" s="1213"/>
      <c r="O1" s="1213"/>
      <c r="P1" s="1213"/>
      <c r="Q1" s="1213"/>
      <c r="R1" s="1213"/>
      <c r="S1" s="1213"/>
    </row>
    <row r="2" spans="3:19" ht="7.5" customHeight="1">
      <c r="C2" s="303"/>
      <c r="D2" s="300"/>
      <c r="E2" s="301"/>
      <c r="F2" s="301"/>
      <c r="G2" s="301"/>
      <c r="H2" s="301"/>
      <c r="I2" s="301"/>
      <c r="J2" s="301"/>
      <c r="K2" s="301"/>
      <c r="L2" s="301"/>
      <c r="M2" s="301"/>
      <c r="N2" s="301"/>
      <c r="O2" s="301"/>
      <c r="P2" s="301"/>
      <c r="Q2" s="301"/>
      <c r="R2" s="301"/>
      <c r="S2" s="301"/>
    </row>
    <row r="3" spans="3:19" ht="16.5" customHeight="1">
      <c r="C3" s="1214" t="s">
        <v>59</v>
      </c>
      <c r="D3" s="1214"/>
      <c r="E3" s="1214"/>
      <c r="F3" s="1214"/>
      <c r="G3" s="1214"/>
      <c r="H3" s="1214"/>
      <c r="I3" s="1214"/>
      <c r="J3" s="1214"/>
      <c r="K3" s="1214"/>
      <c r="L3" s="1214"/>
      <c r="M3" s="1214"/>
      <c r="N3" s="1214"/>
      <c r="O3" s="1214"/>
      <c r="P3" s="1214"/>
      <c r="Q3" s="1214"/>
      <c r="R3" s="1214"/>
      <c r="S3" s="1214"/>
    </row>
    <row r="4" spans="3:19" ht="16.5" customHeight="1">
      <c r="C4" s="304"/>
      <c r="D4" s="305"/>
      <c r="E4" s="305"/>
      <c r="F4" s="305"/>
      <c r="G4" s="306"/>
      <c r="H4" s="306"/>
      <c r="I4" s="306"/>
      <c r="J4" s="306"/>
      <c r="K4" s="306"/>
      <c r="L4" s="306"/>
      <c r="M4" s="306"/>
      <c r="N4" s="306"/>
      <c r="O4" s="306"/>
      <c r="P4" s="305"/>
      <c r="Q4" s="305"/>
      <c r="R4" s="301"/>
      <c r="S4" s="302" t="s">
        <v>1848</v>
      </c>
    </row>
    <row r="5" spans="3:19" ht="15" customHeight="1">
      <c r="C5" s="1230" t="s">
        <v>1849</v>
      </c>
      <c r="D5" s="1231"/>
      <c r="E5" s="1231"/>
      <c r="F5" s="1232"/>
      <c r="G5" s="237"/>
      <c r="H5" s="900" t="s">
        <v>1850</v>
      </c>
      <c r="I5" s="238"/>
      <c r="J5" s="237"/>
      <c r="K5" s="900" t="s">
        <v>1922</v>
      </c>
      <c r="L5" s="238"/>
      <c r="M5" s="237"/>
      <c r="N5" s="900" t="s">
        <v>1923</v>
      </c>
      <c r="O5" s="239"/>
      <c r="P5" s="237"/>
      <c r="Q5" s="900" t="s">
        <v>1924</v>
      </c>
      <c r="R5" s="239"/>
      <c r="S5" s="240" t="s">
        <v>1851</v>
      </c>
    </row>
    <row r="6" spans="3:19" ht="15" customHeight="1">
      <c r="C6" s="901"/>
      <c r="D6" s="902"/>
      <c r="E6" s="902"/>
      <c r="F6" s="903"/>
      <c r="G6" s="241" t="s">
        <v>1852</v>
      </c>
      <c r="H6" s="242" t="s">
        <v>1853</v>
      </c>
      <c r="I6" s="243" t="s">
        <v>1854</v>
      </c>
      <c r="J6" s="241" t="s">
        <v>1855</v>
      </c>
      <c r="K6" s="242" t="s">
        <v>1853</v>
      </c>
      <c r="L6" s="243" t="s">
        <v>1854</v>
      </c>
      <c r="M6" s="241" t="s">
        <v>1855</v>
      </c>
      <c r="N6" s="242" t="s">
        <v>1853</v>
      </c>
      <c r="O6" s="243" t="s">
        <v>1854</v>
      </c>
      <c r="P6" s="241" t="s">
        <v>1856</v>
      </c>
      <c r="Q6" s="242" t="s">
        <v>1853</v>
      </c>
      <c r="R6" s="243" t="s">
        <v>1854</v>
      </c>
      <c r="S6" s="240"/>
    </row>
    <row r="7" spans="3:19" ht="15" customHeight="1">
      <c r="C7" s="1233" t="s">
        <v>1857</v>
      </c>
      <c r="D7" s="244" t="s">
        <v>12</v>
      </c>
      <c r="E7" s="1203" t="s">
        <v>1858</v>
      </c>
      <c r="F7" s="1204"/>
      <c r="G7" s="245">
        <f t="shared" ref="G7:R7" si="0">+SUM(G8:G17)</f>
        <v>0</v>
      </c>
      <c r="H7" s="246">
        <f t="shared" si="0"/>
        <v>0</v>
      </c>
      <c r="I7" s="247">
        <f t="shared" si="0"/>
        <v>0</v>
      </c>
      <c r="J7" s="245">
        <f t="shared" si="0"/>
        <v>0</v>
      </c>
      <c r="K7" s="246">
        <f t="shared" si="0"/>
        <v>0</v>
      </c>
      <c r="L7" s="247">
        <f t="shared" si="0"/>
        <v>0</v>
      </c>
      <c r="M7" s="245">
        <f t="shared" si="0"/>
        <v>0</v>
      </c>
      <c r="N7" s="246">
        <f t="shared" si="0"/>
        <v>0</v>
      </c>
      <c r="O7" s="247">
        <f t="shared" si="0"/>
        <v>0</v>
      </c>
      <c r="P7" s="245">
        <f t="shared" si="0"/>
        <v>0</v>
      </c>
      <c r="Q7" s="246">
        <f t="shared" si="0"/>
        <v>0</v>
      </c>
      <c r="R7" s="248">
        <f t="shared" si="0"/>
        <v>0</v>
      </c>
      <c r="S7" s="249"/>
    </row>
    <row r="8" spans="3:19" ht="15" customHeight="1">
      <c r="C8" s="1234"/>
      <c r="D8" s="250"/>
      <c r="E8" s="420" t="s">
        <v>1859</v>
      </c>
      <c r="F8" s="251" t="s">
        <v>1860</v>
      </c>
      <c r="G8" s="252">
        <f>+SUM(H8:I8)</f>
        <v>0</v>
      </c>
      <c r="H8" s="253">
        <f>K8+N8+Q8</f>
        <v>0</v>
      </c>
      <c r="I8" s="254">
        <f t="shared" ref="I8:I30" si="1">L8+O8+R8</f>
        <v>0</v>
      </c>
      <c r="J8" s="252">
        <f>+SUM(K8:L8)</f>
        <v>0</v>
      </c>
      <c r="K8" s="411"/>
      <c r="L8" s="412"/>
      <c r="M8" s="252">
        <f>+SUM(N8:O8)</f>
        <v>0</v>
      </c>
      <c r="N8" s="255"/>
      <c r="O8" s="256"/>
      <c r="P8" s="252">
        <f>+SUM(Q8:R8)</f>
        <v>0</v>
      </c>
      <c r="Q8" s="255"/>
      <c r="R8" s="257"/>
      <c r="S8" s="258"/>
    </row>
    <row r="9" spans="3:19" ht="15" customHeight="1">
      <c r="C9" s="1234"/>
      <c r="D9" s="250"/>
      <c r="E9" s="420" t="s">
        <v>194</v>
      </c>
      <c r="F9" s="251" t="s">
        <v>1861</v>
      </c>
      <c r="G9" s="252">
        <f t="shared" ref="G9:G25" si="2">+SUM(H9:I9)</f>
        <v>0</v>
      </c>
      <c r="H9" s="253">
        <f t="shared" ref="H9:H29" si="3">K9+N9+Q9</f>
        <v>0</v>
      </c>
      <c r="I9" s="254">
        <f t="shared" si="1"/>
        <v>0</v>
      </c>
      <c r="J9" s="252">
        <f t="shared" ref="J9:J25" si="4">+SUM(K9:L9)</f>
        <v>0</v>
      </c>
      <c r="K9" s="411"/>
      <c r="L9" s="412"/>
      <c r="M9" s="252">
        <f t="shared" ref="M9:M25" si="5">+SUM(N9:O9)</f>
        <v>0</v>
      </c>
      <c r="N9" s="255"/>
      <c r="O9" s="256"/>
      <c r="P9" s="252">
        <f t="shared" ref="P9:P17" si="6">+SUM(Q9:R9)</f>
        <v>0</v>
      </c>
      <c r="Q9" s="255"/>
      <c r="R9" s="257"/>
      <c r="S9" s="258"/>
    </row>
    <row r="10" spans="3:19" ht="15" customHeight="1">
      <c r="C10" s="1234"/>
      <c r="D10" s="250"/>
      <c r="E10" s="420" t="s">
        <v>195</v>
      </c>
      <c r="F10" s="251" t="s">
        <v>1862</v>
      </c>
      <c r="G10" s="252">
        <f t="shared" si="2"/>
        <v>0</v>
      </c>
      <c r="H10" s="253">
        <f t="shared" si="3"/>
        <v>0</v>
      </c>
      <c r="I10" s="254">
        <f t="shared" si="1"/>
        <v>0</v>
      </c>
      <c r="J10" s="252">
        <f t="shared" si="4"/>
        <v>0</v>
      </c>
      <c r="K10" s="411"/>
      <c r="L10" s="412"/>
      <c r="M10" s="252">
        <f t="shared" si="5"/>
        <v>0</v>
      </c>
      <c r="N10" s="255"/>
      <c r="O10" s="256"/>
      <c r="P10" s="252">
        <f t="shared" si="6"/>
        <v>0</v>
      </c>
      <c r="Q10" s="255"/>
      <c r="R10" s="257"/>
      <c r="S10" s="258"/>
    </row>
    <row r="11" spans="3:19" ht="15" customHeight="1">
      <c r="C11" s="1234"/>
      <c r="D11" s="250"/>
      <c r="E11" s="420" t="s">
        <v>196</v>
      </c>
      <c r="F11" s="251" t="s">
        <v>1863</v>
      </c>
      <c r="G11" s="252">
        <f t="shared" si="2"/>
        <v>0</v>
      </c>
      <c r="H11" s="253">
        <f t="shared" si="3"/>
        <v>0</v>
      </c>
      <c r="I11" s="254">
        <f t="shared" si="1"/>
        <v>0</v>
      </c>
      <c r="J11" s="252">
        <f t="shared" si="4"/>
        <v>0</v>
      </c>
      <c r="K11" s="411"/>
      <c r="L11" s="412"/>
      <c r="M11" s="252">
        <f t="shared" si="5"/>
        <v>0</v>
      </c>
      <c r="N11" s="255"/>
      <c r="O11" s="256"/>
      <c r="P11" s="252">
        <f t="shared" si="6"/>
        <v>0</v>
      </c>
      <c r="Q11" s="255"/>
      <c r="R11" s="257"/>
      <c r="S11" s="258"/>
    </row>
    <row r="12" spans="3:19" ht="15" customHeight="1">
      <c r="C12" s="1234"/>
      <c r="D12" s="250"/>
      <c r="E12" s="420" t="s">
        <v>197</v>
      </c>
      <c r="F12" s="251" t="s">
        <v>1864</v>
      </c>
      <c r="G12" s="252">
        <f t="shared" si="2"/>
        <v>0</v>
      </c>
      <c r="H12" s="253">
        <f>K12+N12+Q12</f>
        <v>0</v>
      </c>
      <c r="I12" s="254">
        <f t="shared" si="1"/>
        <v>0</v>
      </c>
      <c r="J12" s="252">
        <f t="shared" si="4"/>
        <v>0</v>
      </c>
      <c r="K12" s="411"/>
      <c r="L12" s="412"/>
      <c r="M12" s="252">
        <f t="shared" si="5"/>
        <v>0</v>
      </c>
      <c r="N12" s="255"/>
      <c r="O12" s="256"/>
      <c r="P12" s="252">
        <f t="shared" si="6"/>
        <v>0</v>
      </c>
      <c r="Q12" s="255"/>
      <c r="R12" s="257"/>
      <c r="S12" s="258"/>
    </row>
    <row r="13" spans="3:19" ht="15" customHeight="1">
      <c r="C13" s="1234"/>
      <c r="D13" s="250"/>
      <c r="E13" s="420" t="s">
        <v>198</v>
      </c>
      <c r="F13" s="251" t="s">
        <v>1865</v>
      </c>
      <c r="G13" s="252">
        <f t="shared" si="2"/>
        <v>0</v>
      </c>
      <c r="H13" s="253">
        <f t="shared" si="3"/>
        <v>0</v>
      </c>
      <c r="I13" s="254">
        <f t="shared" si="1"/>
        <v>0</v>
      </c>
      <c r="J13" s="252">
        <f t="shared" si="4"/>
        <v>0</v>
      </c>
      <c r="K13" s="411"/>
      <c r="L13" s="412"/>
      <c r="M13" s="252">
        <f t="shared" si="5"/>
        <v>0</v>
      </c>
      <c r="N13" s="255"/>
      <c r="O13" s="256"/>
      <c r="P13" s="252">
        <f t="shared" si="6"/>
        <v>0</v>
      </c>
      <c r="Q13" s="255"/>
      <c r="R13" s="257"/>
      <c r="S13" s="258"/>
    </row>
    <row r="14" spans="3:19" ht="15" customHeight="1">
      <c r="C14" s="1234"/>
      <c r="D14" s="250"/>
      <c r="E14" s="420" t="s">
        <v>199</v>
      </c>
      <c r="F14" s="251" t="s">
        <v>1866</v>
      </c>
      <c r="G14" s="252">
        <f t="shared" si="2"/>
        <v>0</v>
      </c>
      <c r="H14" s="253">
        <f t="shared" si="3"/>
        <v>0</v>
      </c>
      <c r="I14" s="254">
        <f t="shared" si="1"/>
        <v>0</v>
      </c>
      <c r="J14" s="252">
        <f t="shared" si="4"/>
        <v>0</v>
      </c>
      <c r="K14" s="411"/>
      <c r="L14" s="412"/>
      <c r="M14" s="252">
        <f t="shared" si="5"/>
        <v>0</v>
      </c>
      <c r="N14" s="255"/>
      <c r="O14" s="256"/>
      <c r="P14" s="252">
        <f t="shared" si="6"/>
        <v>0</v>
      </c>
      <c r="Q14" s="255"/>
      <c r="R14" s="257"/>
      <c r="S14" s="258"/>
    </row>
    <row r="15" spans="3:19" ht="15" customHeight="1">
      <c r="C15" s="1234"/>
      <c r="D15" s="250"/>
      <c r="E15" s="420" t="s">
        <v>261</v>
      </c>
      <c r="F15" s="251" t="s">
        <v>1867</v>
      </c>
      <c r="G15" s="252">
        <f t="shared" si="2"/>
        <v>0</v>
      </c>
      <c r="H15" s="253">
        <f t="shared" si="3"/>
        <v>0</v>
      </c>
      <c r="I15" s="254">
        <f t="shared" si="1"/>
        <v>0</v>
      </c>
      <c r="J15" s="252">
        <f t="shared" si="4"/>
        <v>0</v>
      </c>
      <c r="K15" s="411"/>
      <c r="L15" s="412"/>
      <c r="M15" s="252">
        <f t="shared" si="5"/>
        <v>0</v>
      </c>
      <c r="N15" s="255"/>
      <c r="O15" s="256"/>
      <c r="P15" s="252">
        <f t="shared" si="6"/>
        <v>0</v>
      </c>
      <c r="Q15" s="255"/>
      <c r="R15" s="257"/>
      <c r="S15" s="258"/>
    </row>
    <row r="16" spans="3:19" ht="15" customHeight="1">
      <c r="C16" s="1234"/>
      <c r="D16" s="250"/>
      <c r="E16" s="420" t="s">
        <v>262</v>
      </c>
      <c r="F16" s="251" t="s">
        <v>1868</v>
      </c>
      <c r="G16" s="252">
        <f t="shared" si="2"/>
        <v>0</v>
      </c>
      <c r="H16" s="253">
        <f t="shared" si="3"/>
        <v>0</v>
      </c>
      <c r="I16" s="254">
        <f t="shared" si="1"/>
        <v>0</v>
      </c>
      <c r="J16" s="252">
        <f t="shared" si="4"/>
        <v>0</v>
      </c>
      <c r="K16" s="411"/>
      <c r="L16" s="412"/>
      <c r="M16" s="252">
        <f t="shared" ref="M16:M21" si="7">+SUM(N16:O16)</f>
        <v>0</v>
      </c>
      <c r="N16" s="255"/>
      <c r="O16" s="256"/>
      <c r="P16" s="252">
        <f>+SUM(Q16:R16)</f>
        <v>0</v>
      </c>
      <c r="Q16" s="255"/>
      <c r="R16" s="257"/>
      <c r="S16" s="258"/>
    </row>
    <row r="17" spans="3:19" ht="15" customHeight="1">
      <c r="C17" s="1234"/>
      <c r="D17" s="259"/>
      <c r="E17" s="421" t="s">
        <v>263</v>
      </c>
      <c r="F17" s="260" t="s">
        <v>1869</v>
      </c>
      <c r="G17" s="261">
        <f t="shared" si="2"/>
        <v>0</v>
      </c>
      <c r="H17" s="262">
        <f t="shared" si="3"/>
        <v>0</v>
      </c>
      <c r="I17" s="263">
        <f t="shared" si="1"/>
        <v>0</v>
      </c>
      <c r="J17" s="261">
        <f t="shared" si="4"/>
        <v>0</v>
      </c>
      <c r="K17" s="413"/>
      <c r="L17" s="414"/>
      <c r="M17" s="261">
        <f t="shared" si="7"/>
        <v>0</v>
      </c>
      <c r="N17" s="275"/>
      <c r="O17" s="264"/>
      <c r="P17" s="261">
        <f t="shared" si="6"/>
        <v>0</v>
      </c>
      <c r="Q17" s="275"/>
      <c r="R17" s="265"/>
      <c r="S17" s="266"/>
    </row>
    <row r="18" spans="3:19" ht="15" customHeight="1">
      <c r="C18" s="1234"/>
      <c r="D18" s="244" t="s">
        <v>1870</v>
      </c>
      <c r="E18" s="1203" t="s">
        <v>1871</v>
      </c>
      <c r="F18" s="1204"/>
      <c r="G18" s="267">
        <f t="shared" si="2"/>
        <v>0</v>
      </c>
      <c r="H18" s="268">
        <f t="shared" si="3"/>
        <v>0</v>
      </c>
      <c r="I18" s="269">
        <f t="shared" si="1"/>
        <v>0</v>
      </c>
      <c r="J18" s="270">
        <f>+SUM(K18:L18)</f>
        <v>0</v>
      </c>
      <c r="K18" s="271">
        <f>+SUM(K19:K20)</f>
        <v>0</v>
      </c>
      <c r="L18" s="272">
        <f>+SUM(L19:L20)</f>
        <v>0</v>
      </c>
      <c r="M18" s="270">
        <f>+SUM(N18:O18)</f>
        <v>0</v>
      </c>
      <c r="N18" s="271">
        <f>+SUM(N19:N20)</f>
        <v>0</v>
      </c>
      <c r="O18" s="272">
        <f>+SUM(O19:O20)</f>
        <v>0</v>
      </c>
      <c r="P18" s="270">
        <f t="shared" ref="P18:P30" si="8">+SUM(Q18:R18)</f>
        <v>0</v>
      </c>
      <c r="Q18" s="271">
        <f>+SUM(Q19:Q20)</f>
        <v>0</v>
      </c>
      <c r="R18" s="273">
        <f>+SUM(R19:R20)</f>
        <v>0</v>
      </c>
      <c r="S18" s="274"/>
    </row>
    <row r="19" spans="3:19" ht="15" customHeight="1">
      <c r="C19" s="1234"/>
      <c r="D19" s="250"/>
      <c r="E19" s="420" t="s">
        <v>1859</v>
      </c>
      <c r="F19" s="251" t="s">
        <v>1872</v>
      </c>
      <c r="G19" s="252">
        <f t="shared" si="2"/>
        <v>0</v>
      </c>
      <c r="H19" s="253">
        <f>K19+N19+Q19</f>
        <v>0</v>
      </c>
      <c r="I19" s="254">
        <f t="shared" si="1"/>
        <v>0</v>
      </c>
      <c r="J19" s="252">
        <f>+SUM(K19:L19)</f>
        <v>0</v>
      </c>
      <c r="K19" s="411"/>
      <c r="L19" s="412"/>
      <c r="M19" s="252">
        <f t="shared" si="7"/>
        <v>0</v>
      </c>
      <c r="N19" s="255"/>
      <c r="O19" s="256"/>
      <c r="P19" s="252">
        <f t="shared" si="8"/>
        <v>0</v>
      </c>
      <c r="Q19" s="255"/>
      <c r="R19" s="257"/>
      <c r="S19" s="258"/>
    </row>
    <row r="20" spans="3:19" ht="15" customHeight="1">
      <c r="C20" s="1234"/>
      <c r="D20" s="259"/>
      <c r="E20" s="421" t="s">
        <v>194</v>
      </c>
      <c r="F20" s="260" t="s">
        <v>1873</v>
      </c>
      <c r="G20" s="261">
        <f t="shared" si="2"/>
        <v>0</v>
      </c>
      <c r="H20" s="262">
        <f t="shared" si="3"/>
        <v>0</v>
      </c>
      <c r="I20" s="263">
        <f t="shared" si="1"/>
        <v>0</v>
      </c>
      <c r="J20" s="261">
        <f>+SUM(K20:L20)</f>
        <v>0</v>
      </c>
      <c r="K20" s="413"/>
      <c r="L20" s="414"/>
      <c r="M20" s="261">
        <f t="shared" si="7"/>
        <v>0</v>
      </c>
      <c r="N20" s="275"/>
      <c r="O20" s="264"/>
      <c r="P20" s="261">
        <f t="shared" si="8"/>
        <v>0</v>
      </c>
      <c r="Q20" s="275"/>
      <c r="R20" s="265"/>
      <c r="S20" s="266"/>
    </row>
    <row r="21" spans="3:19" ht="15" customHeight="1">
      <c r="C21" s="1234"/>
      <c r="D21" s="244" t="s">
        <v>21</v>
      </c>
      <c r="E21" s="1203" t="s">
        <v>1874</v>
      </c>
      <c r="F21" s="1204"/>
      <c r="G21" s="267">
        <f>+SUM(H21:I21)</f>
        <v>0</v>
      </c>
      <c r="H21" s="268">
        <f t="shared" si="3"/>
        <v>0</v>
      </c>
      <c r="I21" s="269">
        <f t="shared" si="1"/>
        <v>0</v>
      </c>
      <c r="J21" s="267">
        <f>+SUM(K21:L21)</f>
        <v>0</v>
      </c>
      <c r="K21" s="268">
        <f>+SUM(K22:K25)</f>
        <v>0</v>
      </c>
      <c r="L21" s="269">
        <f>+SUM(L22:L25)</f>
        <v>0</v>
      </c>
      <c r="M21" s="267">
        <f t="shared" si="7"/>
        <v>0</v>
      </c>
      <c r="N21" s="268">
        <f>+SUM(N22:N25)</f>
        <v>0</v>
      </c>
      <c r="O21" s="269">
        <f>+SUM(O22:O25)</f>
        <v>0</v>
      </c>
      <c r="P21" s="267">
        <f t="shared" si="8"/>
        <v>0</v>
      </c>
      <c r="Q21" s="268">
        <f>+SUM(Q22:Q25)</f>
        <v>0</v>
      </c>
      <c r="R21" s="276">
        <f>+SUM(R22:R25)</f>
        <v>0</v>
      </c>
      <c r="S21" s="249"/>
    </row>
    <row r="22" spans="3:19" ht="15" customHeight="1">
      <c r="C22" s="1234"/>
      <c r="D22" s="277"/>
      <c r="E22" s="422" t="s">
        <v>260</v>
      </c>
      <c r="F22" s="278" t="s">
        <v>1875</v>
      </c>
      <c r="G22" s="252">
        <f t="shared" si="2"/>
        <v>0</v>
      </c>
      <c r="H22" s="253">
        <f t="shared" si="3"/>
        <v>0</v>
      </c>
      <c r="I22" s="254">
        <f t="shared" si="1"/>
        <v>0</v>
      </c>
      <c r="J22" s="252">
        <f t="shared" si="4"/>
        <v>0</v>
      </c>
      <c r="K22" s="411"/>
      <c r="L22" s="412"/>
      <c r="M22" s="252">
        <f t="shared" si="5"/>
        <v>0</v>
      </c>
      <c r="N22" s="255"/>
      <c r="O22" s="256"/>
      <c r="P22" s="252">
        <f t="shared" si="8"/>
        <v>0</v>
      </c>
      <c r="Q22" s="255"/>
      <c r="R22" s="257"/>
      <c r="S22" s="258"/>
    </row>
    <row r="23" spans="3:19" ht="15" customHeight="1">
      <c r="C23" s="1234"/>
      <c r="D23" s="277"/>
      <c r="E23" s="422" t="s">
        <v>1876</v>
      </c>
      <c r="F23" s="278" t="s">
        <v>1877</v>
      </c>
      <c r="G23" s="252">
        <f t="shared" si="2"/>
        <v>0</v>
      </c>
      <c r="H23" s="253">
        <f>K23+N23+Q23</f>
        <v>0</v>
      </c>
      <c r="I23" s="254">
        <f>L23+O23+R23</f>
        <v>0</v>
      </c>
      <c r="J23" s="252">
        <f t="shared" si="4"/>
        <v>0</v>
      </c>
      <c r="K23" s="411"/>
      <c r="L23" s="412"/>
      <c r="M23" s="252">
        <f t="shared" si="5"/>
        <v>0</v>
      </c>
      <c r="N23" s="255"/>
      <c r="O23" s="256"/>
      <c r="P23" s="252">
        <f t="shared" si="8"/>
        <v>0</v>
      </c>
      <c r="Q23" s="255"/>
      <c r="R23" s="257"/>
      <c r="S23" s="258"/>
    </row>
    <row r="24" spans="3:19" ht="15" customHeight="1">
      <c r="C24" s="1234"/>
      <c r="D24" s="277"/>
      <c r="E24" s="422" t="s">
        <v>195</v>
      </c>
      <c r="F24" s="278" t="s">
        <v>1878</v>
      </c>
      <c r="G24" s="252">
        <f>+SUM(H24:I24)</f>
        <v>0</v>
      </c>
      <c r="H24" s="253">
        <f t="shared" si="3"/>
        <v>0</v>
      </c>
      <c r="I24" s="254">
        <f t="shared" si="1"/>
        <v>0</v>
      </c>
      <c r="J24" s="252">
        <f>+SUM(K24:L24)</f>
        <v>0</v>
      </c>
      <c r="K24" s="411"/>
      <c r="L24" s="412"/>
      <c r="M24" s="252">
        <f>+SUM(N24:O24)</f>
        <v>0</v>
      </c>
      <c r="N24" s="255"/>
      <c r="O24" s="256"/>
      <c r="P24" s="252">
        <f t="shared" si="8"/>
        <v>0</v>
      </c>
      <c r="Q24" s="255"/>
      <c r="R24" s="257"/>
      <c r="S24" s="258"/>
    </row>
    <row r="25" spans="3:19" ht="15" customHeight="1">
      <c r="C25" s="1234"/>
      <c r="D25" s="279"/>
      <c r="E25" s="421" t="s">
        <v>196</v>
      </c>
      <c r="F25" s="280" t="s">
        <v>1879</v>
      </c>
      <c r="G25" s="261">
        <f t="shared" si="2"/>
        <v>0</v>
      </c>
      <c r="H25" s="262">
        <f t="shared" si="3"/>
        <v>0</v>
      </c>
      <c r="I25" s="263">
        <f t="shared" si="1"/>
        <v>0</v>
      </c>
      <c r="J25" s="261">
        <f t="shared" si="4"/>
        <v>0</v>
      </c>
      <c r="K25" s="413"/>
      <c r="L25" s="414"/>
      <c r="M25" s="261">
        <f t="shared" si="5"/>
        <v>0</v>
      </c>
      <c r="N25" s="275"/>
      <c r="O25" s="264"/>
      <c r="P25" s="261">
        <f t="shared" si="8"/>
        <v>0</v>
      </c>
      <c r="Q25" s="275"/>
      <c r="R25" s="265"/>
      <c r="S25" s="266"/>
    </row>
    <row r="26" spans="3:19" ht="15" customHeight="1">
      <c r="C26" s="1234"/>
      <c r="D26" s="281" t="s">
        <v>24</v>
      </c>
      <c r="E26" s="1219" t="s">
        <v>1880</v>
      </c>
      <c r="F26" s="1220"/>
      <c r="G26" s="282">
        <f>+SUM(H26:I26)</f>
        <v>0</v>
      </c>
      <c r="H26" s="283">
        <f>K26+N26+Q26</f>
        <v>0</v>
      </c>
      <c r="I26" s="284">
        <f t="shared" si="1"/>
        <v>0</v>
      </c>
      <c r="J26" s="282">
        <f>+SUM(K26:L26)</f>
        <v>0</v>
      </c>
      <c r="K26" s="415"/>
      <c r="L26" s="416"/>
      <c r="M26" s="282">
        <f>+SUM(N26:O26)</f>
        <v>0</v>
      </c>
      <c r="N26" s="299"/>
      <c r="O26" s="285"/>
      <c r="P26" s="282">
        <f t="shared" si="8"/>
        <v>0</v>
      </c>
      <c r="Q26" s="299"/>
      <c r="R26" s="286"/>
      <c r="S26" s="287"/>
    </row>
    <row r="27" spans="3:19" ht="15" customHeight="1">
      <c r="C27" s="1225"/>
      <c r="D27" s="1221" t="s">
        <v>1881</v>
      </c>
      <c r="E27" s="1221"/>
      <c r="F27" s="1222"/>
      <c r="G27" s="282">
        <f>+SUM(H27:I27)</f>
        <v>0</v>
      </c>
      <c r="H27" s="283">
        <f>K27+N27+Q27</f>
        <v>0</v>
      </c>
      <c r="I27" s="284">
        <f>L27+O27+R27</f>
        <v>0</v>
      </c>
      <c r="J27" s="282">
        <f>+SUM(K27:L27)</f>
        <v>0</v>
      </c>
      <c r="K27" s="283">
        <f>+SUM(K7,K18,K21,K26)</f>
        <v>0</v>
      </c>
      <c r="L27" s="284">
        <f>+SUM(L7,L18,L21,L26)</f>
        <v>0</v>
      </c>
      <c r="M27" s="282">
        <f>+SUM(N27:O27)</f>
        <v>0</v>
      </c>
      <c r="N27" s="283">
        <f>+SUM(N7,N18,N21,N26)</f>
        <v>0</v>
      </c>
      <c r="O27" s="284">
        <f>+SUM(O7,O18,O21,O26)</f>
        <v>0</v>
      </c>
      <c r="P27" s="282">
        <f t="shared" si="8"/>
        <v>0</v>
      </c>
      <c r="Q27" s="283">
        <f>+SUM(Q7,Q18,Q21,Q26)</f>
        <v>0</v>
      </c>
      <c r="R27" s="288">
        <f>+SUM(R7,R18,R21,R26)</f>
        <v>0</v>
      </c>
      <c r="S27" s="287"/>
    </row>
    <row r="28" spans="3:19" ht="15" customHeight="1">
      <c r="C28" s="1223" t="s">
        <v>1882</v>
      </c>
      <c r="D28" s="244" t="s">
        <v>27</v>
      </c>
      <c r="E28" s="1226" t="s">
        <v>1883</v>
      </c>
      <c r="F28" s="1227"/>
      <c r="G28" s="267">
        <f>+SUM(H28:I28)</f>
        <v>0</v>
      </c>
      <c r="H28" s="268">
        <f>K28+N28+Q28</f>
        <v>0</v>
      </c>
      <c r="I28" s="269">
        <f>L28+O28+R28</f>
        <v>0</v>
      </c>
      <c r="J28" s="267">
        <f>+SUM(K28:L28)</f>
        <v>0</v>
      </c>
      <c r="K28" s="417"/>
      <c r="L28" s="418"/>
      <c r="M28" s="267">
        <f>+SUM(N28:O28)</f>
        <v>0</v>
      </c>
      <c r="N28" s="289"/>
      <c r="O28" s="290"/>
      <c r="P28" s="267">
        <f t="shared" si="8"/>
        <v>0</v>
      </c>
      <c r="Q28" s="289"/>
      <c r="R28" s="291"/>
      <c r="S28" s="274"/>
    </row>
    <row r="29" spans="3:19" ht="15" customHeight="1">
      <c r="C29" s="1224"/>
      <c r="D29" s="292" t="s">
        <v>30</v>
      </c>
      <c r="E29" s="1228" t="s">
        <v>1884</v>
      </c>
      <c r="F29" s="1229"/>
      <c r="G29" s="252">
        <f>+SUM(H29:I29)</f>
        <v>0</v>
      </c>
      <c r="H29" s="253">
        <f t="shared" si="3"/>
        <v>0</v>
      </c>
      <c r="I29" s="254">
        <f t="shared" si="1"/>
        <v>0</v>
      </c>
      <c r="J29" s="252">
        <f>+SUM(K29:L29)</f>
        <v>0</v>
      </c>
      <c r="K29" s="411"/>
      <c r="L29" s="412"/>
      <c r="M29" s="252">
        <f>+SUM(N29:O29)</f>
        <v>0</v>
      </c>
      <c r="N29" s="255"/>
      <c r="O29" s="256"/>
      <c r="P29" s="252">
        <f t="shared" si="8"/>
        <v>0</v>
      </c>
      <c r="Q29" s="255"/>
      <c r="R29" s="257"/>
      <c r="S29" s="258"/>
    </row>
    <row r="30" spans="3:19" ht="15" customHeight="1">
      <c r="C30" s="1224"/>
      <c r="D30" s="293" t="s">
        <v>33</v>
      </c>
      <c r="E30" s="1215" t="s">
        <v>1885</v>
      </c>
      <c r="F30" s="1216"/>
      <c r="G30" s="261">
        <f>+SUM(H30:I30)</f>
        <v>0</v>
      </c>
      <c r="H30" s="262">
        <f>K30+N30+Q30</f>
        <v>0</v>
      </c>
      <c r="I30" s="263">
        <f t="shared" si="1"/>
        <v>0</v>
      </c>
      <c r="J30" s="261">
        <f>+SUM(K30:L30)</f>
        <v>0</v>
      </c>
      <c r="K30" s="413"/>
      <c r="L30" s="414"/>
      <c r="M30" s="261">
        <f>+SUM(N30:O30)</f>
        <v>0</v>
      </c>
      <c r="N30" s="275"/>
      <c r="O30" s="264"/>
      <c r="P30" s="261">
        <f t="shared" si="8"/>
        <v>0</v>
      </c>
      <c r="Q30" s="275"/>
      <c r="R30" s="265"/>
      <c r="S30" s="266"/>
    </row>
    <row r="31" spans="3:19" ht="15" customHeight="1">
      <c r="C31" s="1225"/>
      <c r="D31" s="1217" t="s">
        <v>1886</v>
      </c>
      <c r="E31" s="1217"/>
      <c r="F31" s="1218"/>
      <c r="G31" s="294">
        <f>+SUM(G28,G29,G30)</f>
        <v>0</v>
      </c>
      <c r="H31" s="295">
        <f>+SUM(H28,H29,H30)</f>
        <v>0</v>
      </c>
      <c r="I31" s="296">
        <f>+SUM(I28,I29,I30)</f>
        <v>0</v>
      </c>
      <c r="J31" s="294">
        <f>+SUM(J28,J29,J30)</f>
        <v>0</v>
      </c>
      <c r="K31" s="295">
        <f t="shared" ref="K31:R31" si="9">+SUM(K28,K29,K30)</f>
        <v>0</v>
      </c>
      <c r="L31" s="296">
        <f t="shared" si="9"/>
        <v>0</v>
      </c>
      <c r="M31" s="294">
        <f>+SUM(M28,M29,M30)</f>
        <v>0</v>
      </c>
      <c r="N31" s="295">
        <f t="shared" si="9"/>
        <v>0</v>
      </c>
      <c r="O31" s="296">
        <f t="shared" si="9"/>
        <v>0</v>
      </c>
      <c r="P31" s="294">
        <f>+SUM(P28,P29,P30)</f>
        <v>0</v>
      </c>
      <c r="Q31" s="295">
        <f t="shared" si="9"/>
        <v>0</v>
      </c>
      <c r="R31" s="297">
        <f t="shared" si="9"/>
        <v>0</v>
      </c>
      <c r="S31" s="298"/>
    </row>
    <row r="32" spans="3:19" ht="15" customHeight="1">
      <c r="C32" s="1205" t="s">
        <v>1887</v>
      </c>
      <c r="D32" s="1206"/>
      <c r="E32" s="1206"/>
      <c r="F32" s="1206"/>
      <c r="G32" s="282">
        <f>G27+G31</f>
        <v>0</v>
      </c>
      <c r="H32" s="283">
        <f>H27+H31</f>
        <v>0</v>
      </c>
      <c r="I32" s="284">
        <f>I27+I31</f>
        <v>0</v>
      </c>
      <c r="J32" s="282">
        <f>J27+J31</f>
        <v>0</v>
      </c>
      <c r="K32" s="283">
        <f t="shared" ref="K32:R32" si="10">K27+K31</f>
        <v>0</v>
      </c>
      <c r="L32" s="284">
        <f t="shared" si="10"/>
        <v>0</v>
      </c>
      <c r="M32" s="282">
        <f>M27+M31</f>
        <v>0</v>
      </c>
      <c r="N32" s="283">
        <f t="shared" si="10"/>
        <v>0</v>
      </c>
      <c r="O32" s="284">
        <f t="shared" si="10"/>
        <v>0</v>
      </c>
      <c r="P32" s="282">
        <f>P27+P31</f>
        <v>0</v>
      </c>
      <c r="Q32" s="283">
        <f t="shared" si="10"/>
        <v>0</v>
      </c>
      <c r="R32" s="284">
        <f t="shared" si="10"/>
        <v>0</v>
      </c>
      <c r="S32" s="287"/>
    </row>
    <row r="33" spans="3:19" ht="15" customHeight="1">
      <c r="C33" s="1205" t="s">
        <v>1888</v>
      </c>
      <c r="D33" s="1206"/>
      <c r="E33" s="1206"/>
      <c r="F33" s="1206"/>
      <c r="G33" s="307"/>
      <c r="H33" s="308"/>
      <c r="I33" s="309"/>
      <c r="J33" s="310">
        <v>0</v>
      </c>
      <c r="K33" s="311">
        <v>0</v>
      </c>
      <c r="L33" s="312">
        <v>0</v>
      </c>
      <c r="M33" s="310" t="e">
        <f>M32/$G32</f>
        <v>#DIV/0!</v>
      </c>
      <c r="N33" s="311" t="e">
        <f>N32/$H32</f>
        <v>#DIV/0!</v>
      </c>
      <c r="O33" s="312" t="e">
        <f>O32/$I32</f>
        <v>#DIV/0!</v>
      </c>
      <c r="P33" s="310" t="e">
        <f>P32/$G32</f>
        <v>#DIV/0!</v>
      </c>
      <c r="Q33" s="311" t="e">
        <f>Q32/$H32</f>
        <v>#DIV/0!</v>
      </c>
      <c r="R33" s="312" t="e">
        <f>R32/$I32</f>
        <v>#DIV/0!</v>
      </c>
      <c r="S33" s="287"/>
    </row>
    <row r="34" spans="3:19" ht="13.5" customHeight="1">
      <c r="C34" s="726" t="s">
        <v>1889</v>
      </c>
      <c r="D34" s="675" t="s">
        <v>1890</v>
      </c>
      <c r="E34" s="301"/>
      <c r="F34" s="727"/>
      <c r="G34" s="725"/>
      <c r="H34" s="725"/>
      <c r="I34" s="725"/>
      <c r="J34" s="725"/>
      <c r="K34" s="725"/>
      <c r="L34" s="725"/>
      <c r="M34" s="725"/>
      <c r="N34" s="725"/>
      <c r="O34" s="301"/>
      <c r="P34" s="301"/>
      <c r="Q34" s="301"/>
      <c r="R34" s="301"/>
      <c r="S34" s="301"/>
    </row>
    <row r="35" spans="3:19" ht="13.5" customHeight="1">
      <c r="C35" s="726" t="s">
        <v>2001</v>
      </c>
      <c r="D35" s="675" t="s">
        <v>2273</v>
      </c>
      <c r="E35" s="301"/>
      <c r="F35" s="727"/>
      <c r="G35" s="725"/>
      <c r="H35" s="725"/>
      <c r="I35" s="725"/>
      <c r="J35" s="725"/>
      <c r="K35" s="725"/>
      <c r="L35" s="725"/>
      <c r="M35" s="725"/>
      <c r="N35" s="725"/>
      <c r="O35" s="301"/>
      <c r="P35" s="301"/>
      <c r="Q35" s="301"/>
      <c r="R35" s="301"/>
      <c r="S35" s="301"/>
    </row>
    <row r="36" spans="3:19" ht="13.5" customHeight="1">
      <c r="C36" s="726" t="s">
        <v>177</v>
      </c>
      <c r="D36" s="675" t="s">
        <v>2270</v>
      </c>
      <c r="E36" s="301"/>
      <c r="F36" s="727"/>
      <c r="G36" s="725"/>
      <c r="H36" s="725"/>
      <c r="I36" s="725"/>
      <c r="J36" s="725"/>
      <c r="K36" s="725"/>
      <c r="L36" s="725"/>
      <c r="M36" s="725"/>
      <c r="N36" s="725"/>
      <c r="O36" s="301"/>
      <c r="P36" s="301"/>
      <c r="Q36" s="301"/>
      <c r="R36" s="301"/>
      <c r="S36" s="302"/>
    </row>
    <row r="37" spans="3:19" ht="13.5" customHeight="1">
      <c r="C37" s="726" t="s">
        <v>178</v>
      </c>
      <c r="D37" s="194" t="s">
        <v>1892</v>
      </c>
      <c r="E37" s="301"/>
      <c r="F37" s="728"/>
      <c r="G37" s="313"/>
      <c r="H37" s="313"/>
      <c r="I37" s="313"/>
      <c r="J37" s="313"/>
      <c r="K37" s="313"/>
      <c r="L37" s="313"/>
      <c r="M37" s="313"/>
      <c r="N37" s="313"/>
      <c r="O37" s="301"/>
      <c r="P37" s="301"/>
      <c r="Q37" s="301"/>
      <c r="R37" s="301"/>
      <c r="S37" s="301"/>
    </row>
    <row r="38" spans="3:19" ht="13.5" customHeight="1">
      <c r="C38" s="726" t="s">
        <v>1894</v>
      </c>
      <c r="D38" s="194" t="s">
        <v>1893</v>
      </c>
      <c r="E38" s="301"/>
      <c r="F38" s="728"/>
      <c r="G38" s="313"/>
      <c r="H38" s="313"/>
      <c r="I38" s="313"/>
      <c r="J38" s="313"/>
      <c r="K38" s="313"/>
      <c r="L38" s="313"/>
      <c r="M38" s="313"/>
      <c r="N38" s="313"/>
      <c r="O38" s="301"/>
      <c r="P38" s="301"/>
      <c r="Q38" s="301"/>
      <c r="R38" s="301"/>
      <c r="S38" s="301"/>
    </row>
    <row r="39" spans="3:19" ht="13.5" customHeight="1">
      <c r="C39" s="726" t="s">
        <v>2128</v>
      </c>
      <c r="D39" s="194" t="s">
        <v>1895</v>
      </c>
      <c r="E39" s="301"/>
      <c r="F39" s="728"/>
      <c r="G39" s="313"/>
      <c r="H39" s="313"/>
      <c r="I39" s="313"/>
      <c r="J39" s="313"/>
      <c r="K39" s="313"/>
      <c r="L39" s="313"/>
      <c r="M39" s="313"/>
      <c r="N39" s="313"/>
      <c r="O39" s="301"/>
      <c r="P39" s="301"/>
      <c r="Q39" s="301"/>
      <c r="R39" s="301"/>
      <c r="S39" s="301"/>
    </row>
    <row r="40" spans="3:19" ht="13.5" customHeight="1" thickBot="1">
      <c r="C40" s="726" t="s">
        <v>2143</v>
      </c>
      <c r="D40" s="301" t="s">
        <v>1897</v>
      </c>
      <c r="E40" s="301"/>
      <c r="F40" s="728"/>
      <c r="G40" s="313"/>
      <c r="H40" s="313"/>
      <c r="I40" s="313"/>
      <c r="J40" s="313"/>
      <c r="K40" s="313"/>
      <c r="L40" s="313"/>
      <c r="M40" s="313"/>
      <c r="N40" s="313"/>
      <c r="O40" s="301"/>
      <c r="P40" s="301"/>
      <c r="Q40" s="301"/>
      <c r="R40" s="301"/>
      <c r="S40" s="301"/>
    </row>
    <row r="41" spans="3:19" ht="13.5" customHeight="1">
      <c r="C41" s="726" t="s">
        <v>2308</v>
      </c>
      <c r="D41" s="301" t="s">
        <v>2269</v>
      </c>
      <c r="E41" s="301"/>
      <c r="F41" s="728"/>
      <c r="G41" s="301"/>
      <c r="H41" s="301"/>
      <c r="I41" s="301"/>
      <c r="J41" s="301"/>
      <c r="K41" s="301"/>
      <c r="L41" s="301"/>
      <c r="M41" s="301"/>
      <c r="N41" s="301"/>
      <c r="O41" s="301"/>
      <c r="P41" s="301"/>
      <c r="Q41" s="1207" t="s">
        <v>1899</v>
      </c>
      <c r="R41" s="1208"/>
      <c r="S41" s="1209"/>
    </row>
    <row r="42" spans="3:19" ht="13.5" customHeight="1" thickBot="1">
      <c r="C42" s="301"/>
      <c r="D42" s="300"/>
      <c r="E42" s="301"/>
      <c r="F42" s="301"/>
      <c r="G42" s="301"/>
      <c r="H42" s="301"/>
      <c r="I42" s="301"/>
      <c r="J42" s="301"/>
      <c r="K42" s="301"/>
      <c r="L42" s="301"/>
      <c r="M42" s="301"/>
      <c r="N42" s="301"/>
      <c r="O42" s="301"/>
      <c r="P42" s="301"/>
      <c r="Q42" s="1210"/>
      <c r="R42" s="1211"/>
      <c r="S42" s="1212"/>
    </row>
  </sheetData>
  <mergeCells count="17">
    <mergeCell ref="C1:S1"/>
    <mergeCell ref="C3:S3"/>
    <mergeCell ref="E30:F30"/>
    <mergeCell ref="D31:F31"/>
    <mergeCell ref="C32:F32"/>
    <mergeCell ref="E26:F26"/>
    <mergeCell ref="D27:F27"/>
    <mergeCell ref="C28:C31"/>
    <mergeCell ref="E28:F28"/>
    <mergeCell ref="E29:F29"/>
    <mergeCell ref="C5:F5"/>
    <mergeCell ref="C7:C27"/>
    <mergeCell ref="E7:F7"/>
    <mergeCell ref="E18:F18"/>
    <mergeCell ref="E21:F21"/>
    <mergeCell ref="C33:F33"/>
    <mergeCell ref="Q41:S42"/>
  </mergeCells>
  <phoneticPr fontId="10"/>
  <printOptions horizontalCentered="1"/>
  <pageMargins left="0.39370078740157483" right="0.39370078740157483" top="0.78740157480314965" bottom="0.59055118110236227" header="0.78740157480314965" footer="0.39370078740157483"/>
  <pageSetup paperSize="9" scale="88" orientation="landscape" r:id="rId1"/>
  <headerFooter alignWithMargins="0"/>
  <colBreaks count="1" manualBreakCount="1">
    <brk id="1" max="30" man="1"/>
  </colBreaks>
  <ignoredErrors>
    <ignoredError sqref="M27:R27"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23"/>
  <sheetViews>
    <sheetView view="pageBreakPreview" zoomScaleNormal="100" zoomScaleSheetLayoutView="100" workbookViewId="0">
      <selection activeCell="H33" sqref="H33"/>
    </sheetView>
  </sheetViews>
  <sheetFormatPr defaultColWidth="9" defaultRowHeight="13.5"/>
  <cols>
    <col min="1" max="1" width="3.625" style="227" customWidth="1"/>
    <col min="2" max="3" width="3.75" style="227" customWidth="1"/>
    <col min="4" max="4" width="2.625" style="227" customWidth="1"/>
    <col min="5" max="6" width="31.625" style="227" customWidth="1"/>
    <col min="7" max="7" width="15.625" style="227" customWidth="1"/>
    <col min="8" max="8" width="5.625" style="227" customWidth="1"/>
    <col min="9" max="9" width="17.625" style="227" customWidth="1"/>
    <col min="10" max="10" width="3.625" style="227" customWidth="1"/>
  </cols>
  <sheetData>
    <row r="1" spans="1:10" ht="9.9499999999999993" customHeight="1">
      <c r="A1" s="122"/>
      <c r="B1" s="122"/>
      <c r="C1" s="122"/>
      <c r="D1" s="122"/>
      <c r="E1" s="122"/>
      <c r="F1" s="122"/>
      <c r="G1" s="122"/>
      <c r="H1" s="122"/>
      <c r="I1" s="122"/>
      <c r="J1" s="122"/>
    </row>
    <row r="2" spans="1:10" ht="20.100000000000001" customHeight="1">
      <c r="A2" s="4"/>
      <c r="B2" s="1235" t="s">
        <v>1900</v>
      </c>
      <c r="C2" s="1235"/>
      <c r="D2" s="1236"/>
      <c r="E2" s="1236"/>
      <c r="F2" s="1236"/>
      <c r="G2" s="1236"/>
      <c r="H2" s="1236"/>
      <c r="I2" s="1236"/>
      <c r="J2" s="55"/>
    </row>
    <row r="3" spans="1:10">
      <c r="A3" s="4"/>
      <c r="B3" s="4"/>
      <c r="C3" s="4"/>
      <c r="D3" s="4"/>
      <c r="E3" s="10"/>
      <c r="F3" s="10"/>
      <c r="G3" s="10"/>
      <c r="H3" s="10"/>
      <c r="I3" s="10"/>
      <c r="J3" s="10"/>
    </row>
    <row r="4" spans="1:10" s="315" customFormat="1" ht="16.5" customHeight="1">
      <c r="A4" s="314"/>
      <c r="B4" s="1237" t="s">
        <v>1901</v>
      </c>
      <c r="C4" s="1238"/>
      <c r="D4" s="1238"/>
      <c r="E4" s="1238"/>
      <c r="F4" s="1238"/>
      <c r="G4" s="1238"/>
      <c r="H4" s="1238"/>
      <c r="I4" s="1238"/>
      <c r="J4" s="45"/>
    </row>
    <row r="5" spans="1:10" ht="9" customHeight="1">
      <c r="A5" s="143"/>
      <c r="B5" s="904"/>
      <c r="C5" s="904"/>
      <c r="D5" s="45"/>
      <c r="E5" s="45"/>
      <c r="F5" s="45"/>
      <c r="G5" s="45"/>
      <c r="H5" s="45"/>
      <c r="I5" s="45"/>
      <c r="J5" s="45"/>
    </row>
    <row r="6" spans="1:10" ht="18" customHeight="1" thickBot="1">
      <c r="A6" s="122"/>
      <c r="B6" s="59"/>
      <c r="C6" s="59"/>
      <c r="D6" s="59"/>
      <c r="E6" s="58"/>
      <c r="F6" s="58"/>
      <c r="G6" s="58"/>
      <c r="H6" s="58"/>
      <c r="I6" s="618" t="s">
        <v>1902</v>
      </c>
      <c r="J6" s="46"/>
    </row>
    <row r="7" spans="1:10" ht="18" customHeight="1" thickBot="1">
      <c r="A7" s="122"/>
      <c r="B7" s="1239" t="s">
        <v>1903</v>
      </c>
      <c r="C7" s="1240"/>
      <c r="D7" s="1240"/>
      <c r="E7" s="1240"/>
      <c r="F7" s="1240"/>
      <c r="G7" s="1240"/>
      <c r="H7" s="1241"/>
      <c r="I7" s="430" t="s">
        <v>1904</v>
      </c>
      <c r="J7" s="61"/>
    </row>
    <row r="8" spans="1:10" ht="18" customHeight="1" thickBot="1">
      <c r="A8" s="122"/>
      <c r="B8" s="678"/>
      <c r="C8" s="57"/>
      <c r="D8" s="706" t="s">
        <v>1905</v>
      </c>
      <c r="E8" s="905" t="s">
        <v>1906</v>
      </c>
      <c r="F8" s="707" t="s">
        <v>1907</v>
      </c>
      <c r="G8" s="708"/>
      <c r="H8" s="709" t="s">
        <v>1908</v>
      </c>
      <c r="I8" s="710"/>
      <c r="J8" s="62"/>
    </row>
    <row r="9" spans="1:10" ht="18" customHeight="1">
      <c r="A9" s="122"/>
      <c r="B9" s="678"/>
      <c r="C9" s="711"/>
      <c r="D9" s="712"/>
      <c r="E9" s="1244" t="s">
        <v>1909</v>
      </c>
      <c r="F9" s="1245"/>
      <c r="G9" s="1245"/>
      <c r="H9" s="711"/>
      <c r="I9" s="713"/>
      <c r="J9" s="67"/>
    </row>
    <row r="10" spans="1:10" ht="18" customHeight="1">
      <c r="A10" s="122"/>
      <c r="B10" s="678"/>
      <c r="C10" s="711"/>
      <c r="D10" s="679"/>
      <c r="E10" s="1243" t="s">
        <v>1910</v>
      </c>
      <c r="F10" s="1243"/>
      <c r="G10" s="1243"/>
      <c r="H10" s="714"/>
      <c r="I10" s="715"/>
      <c r="J10" s="67"/>
    </row>
    <row r="11" spans="1:10" ht="18" customHeight="1">
      <c r="A11" s="122"/>
      <c r="B11" s="678"/>
      <c r="C11" s="57"/>
      <c r="D11" s="683" t="s">
        <v>2266</v>
      </c>
      <c r="E11" s="1246" t="s">
        <v>1911</v>
      </c>
      <c r="F11" s="1246"/>
      <c r="G11" s="1246"/>
      <c r="H11" s="716"/>
      <c r="I11" s="717">
        <f>SUM(I9:I10)</f>
        <v>0</v>
      </c>
      <c r="J11" s="62"/>
    </row>
    <row r="12" spans="1:10" ht="18" customHeight="1" thickBot="1">
      <c r="A12" s="122"/>
      <c r="B12" s="718"/>
      <c r="C12" s="719" t="s">
        <v>1912</v>
      </c>
      <c r="D12" s="720"/>
      <c r="E12" s="905"/>
      <c r="F12" s="431"/>
      <c r="G12" s="355"/>
      <c r="H12" s="716"/>
      <c r="I12" s="721">
        <f>SUM(I8,I11)</f>
        <v>0</v>
      </c>
      <c r="J12" s="62"/>
    </row>
    <row r="13" spans="1:10" ht="18" customHeight="1" thickBot="1">
      <c r="A13" s="60"/>
      <c r="B13" s="1247" t="s">
        <v>1913</v>
      </c>
      <c r="C13" s="1248"/>
      <c r="D13" s="1249"/>
      <c r="E13" s="1249"/>
      <c r="F13" s="1249"/>
      <c r="G13" s="1249"/>
      <c r="H13" s="722" t="s">
        <v>1852</v>
      </c>
      <c r="I13" s="723">
        <f>SUM(I8:I10)</f>
        <v>0</v>
      </c>
      <c r="J13" s="68"/>
    </row>
    <row r="14" spans="1:10">
      <c r="A14" s="122"/>
      <c r="B14" s="63"/>
      <c r="C14" s="63"/>
      <c r="D14" s="63"/>
      <c r="E14" s="63"/>
      <c r="F14" s="63"/>
      <c r="G14" s="63"/>
      <c r="H14" s="63"/>
      <c r="I14" s="63"/>
      <c r="J14" s="63"/>
    </row>
    <row r="15" spans="1:10">
      <c r="A15" s="64"/>
      <c r="B15" s="724" t="s">
        <v>1889</v>
      </c>
      <c r="C15" s="1250" t="s">
        <v>1890</v>
      </c>
      <c r="D15" s="1250"/>
      <c r="E15" s="1250"/>
      <c r="F15" s="1250"/>
      <c r="G15" s="1250"/>
      <c r="H15" s="1250"/>
      <c r="I15" s="1250"/>
      <c r="J15" s="184"/>
    </row>
    <row r="16" spans="1:10">
      <c r="A16" s="64"/>
      <c r="B16" s="724" t="s">
        <v>1891</v>
      </c>
      <c r="C16" s="1250" t="s">
        <v>1914</v>
      </c>
      <c r="D16" s="1250"/>
      <c r="E16" s="1250"/>
      <c r="F16" s="1250"/>
      <c r="G16" s="1250"/>
      <c r="H16" s="1250"/>
      <c r="I16" s="1250"/>
      <c r="J16" s="184"/>
    </row>
    <row r="17" spans="1:10">
      <c r="A17" s="66"/>
      <c r="B17" s="724" t="s">
        <v>177</v>
      </c>
      <c r="C17" s="1250" t="s">
        <v>2271</v>
      </c>
      <c r="D17" s="1250"/>
      <c r="E17" s="1250"/>
      <c r="F17" s="1250"/>
      <c r="G17" s="1250"/>
      <c r="H17" s="1250"/>
      <c r="I17" s="1250"/>
      <c r="J17" s="185"/>
    </row>
    <row r="18" spans="1:10" ht="13.5" customHeight="1">
      <c r="A18" s="122"/>
      <c r="B18" s="724" t="s">
        <v>178</v>
      </c>
      <c r="C18" s="1251" t="s">
        <v>1915</v>
      </c>
      <c r="D18" s="1251"/>
      <c r="E18" s="1251"/>
      <c r="F18" s="1251"/>
      <c r="G18" s="1251"/>
      <c r="H18" s="1251"/>
      <c r="I18" s="1251"/>
      <c r="J18" s="186"/>
    </row>
    <row r="19" spans="1:10" ht="14.25" thickBot="1">
      <c r="A19" s="122"/>
      <c r="B19" s="724" t="s">
        <v>1894</v>
      </c>
      <c r="C19" s="1242" t="s">
        <v>1893</v>
      </c>
      <c r="D19" s="1242"/>
      <c r="E19" s="1242"/>
      <c r="F19" s="1242"/>
      <c r="G19" s="1242"/>
      <c r="H19" s="1242"/>
      <c r="I19" s="1242"/>
      <c r="J19" s="184"/>
    </row>
    <row r="20" spans="1:10">
      <c r="A20" s="122"/>
      <c r="B20" s="183"/>
      <c r="C20" s="176"/>
      <c r="D20" s="177"/>
      <c r="E20" s="177"/>
      <c r="F20" s="177"/>
      <c r="G20" s="1207" t="s">
        <v>1899</v>
      </c>
      <c r="H20" s="1208"/>
      <c r="I20" s="1209"/>
      <c r="J20" s="179"/>
    </row>
    <row r="21" spans="1:10" ht="14.25" thickBot="1">
      <c r="A21" s="122"/>
      <c r="B21" s="122"/>
      <c r="C21" s="178"/>
      <c r="D21" s="178"/>
      <c r="E21" s="178"/>
      <c r="F21" s="178"/>
      <c r="G21" s="1210"/>
      <c r="H21" s="1211"/>
      <c r="I21" s="1212"/>
      <c r="J21" s="179"/>
    </row>
    <row r="22" spans="1:10">
      <c r="A22" s="122"/>
      <c r="B22" s="122"/>
      <c r="C22" s="178"/>
      <c r="D22" s="178"/>
      <c r="E22" s="178"/>
      <c r="F22" s="178"/>
      <c r="G22" s="178"/>
      <c r="H22" s="178"/>
      <c r="I22" s="178"/>
      <c r="J22" s="178"/>
    </row>
    <row r="23" spans="1:10">
      <c r="A23" s="226"/>
      <c r="B23" s="226"/>
      <c r="C23" s="226"/>
      <c r="D23" s="226"/>
      <c r="E23" s="226"/>
      <c r="F23" s="226"/>
      <c r="G23" s="226"/>
      <c r="H23" s="226"/>
      <c r="I23" s="226"/>
      <c r="J23" s="226"/>
    </row>
  </sheetData>
  <mergeCells count="13">
    <mergeCell ref="G20:I21"/>
    <mergeCell ref="B13:G13"/>
    <mergeCell ref="C15:I15"/>
    <mergeCell ref="C16:I16"/>
    <mergeCell ref="C17:I17"/>
    <mergeCell ref="C18:I18"/>
    <mergeCell ref="B2:I2"/>
    <mergeCell ref="B4:I4"/>
    <mergeCell ref="B7:H7"/>
    <mergeCell ref="C19:I19"/>
    <mergeCell ref="E10:G10"/>
    <mergeCell ref="E9:G9"/>
    <mergeCell ref="E11:G11"/>
  </mergeCells>
  <phoneticPr fontId="10"/>
  <printOptions horizontalCentered="1"/>
  <pageMargins left="0.59055118110236227" right="0.59055118110236227" top="0.78740157480314965" bottom="0.78740157480314965" header="0" footer="0"/>
  <pageSetup paperSize="9" scale="92"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H22"/>
  <sheetViews>
    <sheetView view="pageBreakPreview" zoomScale="145" zoomScaleNormal="100" zoomScaleSheetLayoutView="145" workbookViewId="0">
      <selection activeCell="H33" sqref="H33"/>
    </sheetView>
  </sheetViews>
  <sheetFormatPr defaultRowHeight="13.5"/>
  <cols>
    <col min="1" max="1" width="3.625" style="124" customWidth="1"/>
    <col min="2" max="2" width="2.625" style="124" customWidth="1"/>
    <col min="3" max="3" width="3.75" style="124" customWidth="1"/>
    <col min="4" max="5" width="2.625" style="124" customWidth="1"/>
    <col min="6" max="8" width="10.125" style="124" customWidth="1"/>
    <col min="9" max="9" width="9.125" style="124" customWidth="1"/>
    <col min="10" max="32" width="10.625" style="124" customWidth="1"/>
    <col min="33" max="33" width="12.625" style="124" customWidth="1"/>
    <col min="34" max="34" width="2.625" style="124" customWidth="1"/>
  </cols>
  <sheetData>
    <row r="1" spans="1:34" ht="9.9499999999999993" customHeight="1"/>
    <row r="2" spans="1:34" ht="19.5" customHeight="1">
      <c r="A2" s="4"/>
      <c r="B2" s="374" t="s">
        <v>1916</v>
      </c>
      <c r="C2" s="188"/>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row>
    <row r="3" spans="1:34">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row>
    <row r="4" spans="1:34" ht="17.25">
      <c r="A4" s="51"/>
      <c r="B4" s="51"/>
      <c r="C4" s="1258" t="s">
        <v>1917</v>
      </c>
      <c r="D4" s="1259"/>
      <c r="E4" s="1259"/>
      <c r="F4" s="1259"/>
      <c r="G4" s="1259"/>
      <c r="H4" s="1259"/>
      <c r="I4" s="1259"/>
      <c r="J4" s="1259"/>
      <c r="K4" s="1259"/>
      <c r="L4" s="1259"/>
      <c r="M4" s="1259"/>
      <c r="N4" s="1259"/>
      <c r="O4" s="1259"/>
      <c r="P4" s="1259"/>
      <c r="Q4" s="1259"/>
      <c r="R4" s="1259"/>
      <c r="S4" s="1259"/>
      <c r="T4" s="1259"/>
      <c r="U4" s="1259"/>
      <c r="V4" s="1259"/>
      <c r="W4" s="1259"/>
      <c r="X4" s="1259"/>
      <c r="Y4" s="1259"/>
      <c r="Z4" s="1259"/>
      <c r="AA4" s="1259"/>
      <c r="AB4" s="1259"/>
      <c r="AC4" s="1259"/>
      <c r="AD4" s="1259"/>
      <c r="AE4" s="1259"/>
      <c r="AF4" s="1259"/>
      <c r="AG4" s="1259"/>
      <c r="AH4" s="51"/>
    </row>
    <row r="5" spans="1:34" ht="17.25">
      <c r="A5" s="51"/>
      <c r="B5" s="51"/>
      <c r="C5" s="906"/>
      <c r="D5" s="926"/>
      <c r="E5" s="926"/>
      <c r="F5" s="926"/>
      <c r="G5" s="926"/>
      <c r="H5" s="926"/>
      <c r="I5" s="926"/>
      <c r="J5" s="926"/>
      <c r="K5" s="926"/>
      <c r="L5" s="926"/>
      <c r="M5" s="926"/>
      <c r="N5" s="926"/>
      <c r="O5" s="926"/>
      <c r="P5" s="926"/>
      <c r="Q5" s="926"/>
      <c r="R5" s="926"/>
      <c r="S5" s="926"/>
      <c r="T5" s="926"/>
      <c r="U5" s="926"/>
      <c r="V5" s="926"/>
      <c r="W5" s="926"/>
      <c r="X5" s="926"/>
      <c r="Y5" s="926"/>
      <c r="Z5" s="926"/>
      <c r="AA5" s="926"/>
      <c r="AB5" s="926"/>
      <c r="AC5" s="926"/>
      <c r="AD5" s="926"/>
      <c r="AE5" s="926"/>
      <c r="AF5" s="926"/>
      <c r="AG5" s="926"/>
      <c r="AH5" s="51"/>
    </row>
    <row r="6" spans="1:34" ht="14.25" thickBot="1">
      <c r="A6" s="54"/>
      <c r="B6" s="54"/>
      <c r="C6" s="52"/>
      <c r="D6" s="53"/>
      <c r="E6" s="53"/>
      <c r="F6" s="69"/>
      <c r="G6" s="69"/>
      <c r="H6" s="69"/>
      <c r="I6" s="69"/>
      <c r="J6" s="69"/>
      <c r="K6" s="70"/>
      <c r="L6" s="70"/>
      <c r="M6" s="70"/>
      <c r="N6" s="70"/>
      <c r="O6" s="70"/>
      <c r="P6" s="70"/>
      <c r="Q6" s="70"/>
      <c r="R6" s="70"/>
      <c r="S6" s="70"/>
      <c r="T6" s="70"/>
      <c r="U6" s="70"/>
      <c r="V6" s="70"/>
      <c r="W6" s="70"/>
      <c r="X6" s="70"/>
      <c r="Y6" s="70"/>
      <c r="Z6" s="70"/>
      <c r="AA6" s="70"/>
      <c r="AB6" s="70"/>
      <c r="AC6" s="70"/>
      <c r="AD6" s="70"/>
      <c r="AE6" s="70"/>
      <c r="AF6" s="70"/>
      <c r="AG6" s="481" t="s">
        <v>1902</v>
      </c>
      <c r="AH6" s="54"/>
    </row>
    <row r="7" spans="1:34" ht="18" customHeight="1">
      <c r="A7" s="71"/>
      <c r="B7" s="1260" t="s">
        <v>1918</v>
      </c>
      <c r="C7" s="1261"/>
      <c r="D7" s="1261"/>
      <c r="E7" s="1261"/>
      <c r="F7" s="1261"/>
      <c r="G7" s="1261"/>
      <c r="H7" s="1261"/>
      <c r="I7" s="1262"/>
      <c r="J7" s="1276" t="s">
        <v>1919</v>
      </c>
      <c r="K7" s="1277"/>
      <c r="L7" s="1277"/>
      <c r="M7" s="1276" t="s">
        <v>1920</v>
      </c>
      <c r="N7" s="1277"/>
      <c r="O7" s="1277"/>
      <c r="P7" s="1277"/>
      <c r="Q7" s="1277"/>
      <c r="R7" s="1277"/>
      <c r="S7" s="1277"/>
      <c r="T7" s="1277"/>
      <c r="U7" s="1277"/>
      <c r="V7" s="1277"/>
      <c r="W7" s="1277"/>
      <c r="X7" s="1277"/>
      <c r="Y7" s="1277"/>
      <c r="Z7" s="1277"/>
      <c r="AA7" s="1277"/>
      <c r="AB7" s="1277"/>
      <c r="AC7" s="1277"/>
      <c r="AD7" s="1277"/>
      <c r="AE7" s="1277"/>
      <c r="AF7" s="1280"/>
      <c r="AG7" s="1269" t="s">
        <v>1921</v>
      </c>
      <c r="AH7" s="72"/>
    </row>
    <row r="8" spans="1:34" ht="18" customHeight="1">
      <c r="A8" s="71"/>
      <c r="B8" s="1263"/>
      <c r="C8" s="1264"/>
      <c r="D8" s="1264"/>
      <c r="E8" s="1264"/>
      <c r="F8" s="1264"/>
      <c r="G8" s="1264"/>
      <c r="H8" s="1264"/>
      <c r="I8" s="1265"/>
      <c r="J8" s="1278"/>
      <c r="K8" s="1279"/>
      <c r="L8" s="1279"/>
      <c r="M8" s="1278"/>
      <c r="N8" s="1279"/>
      <c r="O8" s="1279"/>
      <c r="P8" s="1279"/>
      <c r="Q8" s="1279"/>
      <c r="R8" s="1279"/>
      <c r="S8" s="1279"/>
      <c r="T8" s="1279"/>
      <c r="U8" s="1279"/>
      <c r="V8" s="1279"/>
      <c r="W8" s="1279"/>
      <c r="X8" s="1279"/>
      <c r="Y8" s="1279"/>
      <c r="Z8" s="1279"/>
      <c r="AA8" s="1279"/>
      <c r="AB8" s="1279"/>
      <c r="AC8" s="1279"/>
      <c r="AD8" s="1279"/>
      <c r="AE8" s="1279"/>
      <c r="AF8" s="1281"/>
      <c r="AG8" s="1270"/>
      <c r="AH8" s="72"/>
    </row>
    <row r="9" spans="1:34" ht="21" customHeight="1" thickBot="1">
      <c r="A9" s="71"/>
      <c r="B9" s="1266"/>
      <c r="C9" s="1267"/>
      <c r="D9" s="1267"/>
      <c r="E9" s="1267"/>
      <c r="F9" s="1267"/>
      <c r="G9" s="1267"/>
      <c r="H9" s="1267"/>
      <c r="I9" s="1268"/>
      <c r="J9" s="432" t="s">
        <v>1922</v>
      </c>
      <c r="K9" s="401" t="s">
        <v>1923</v>
      </c>
      <c r="L9" s="400" t="s">
        <v>1924</v>
      </c>
      <c r="M9" s="432" t="s">
        <v>1925</v>
      </c>
      <c r="N9" s="401" t="s">
        <v>1926</v>
      </c>
      <c r="O9" s="400" t="s">
        <v>1927</v>
      </c>
      <c r="P9" s="400" t="s">
        <v>1928</v>
      </c>
      <c r="Q9" s="400" t="s">
        <v>1929</v>
      </c>
      <c r="R9" s="400" t="s">
        <v>1930</v>
      </c>
      <c r="S9" s="400" t="s">
        <v>1931</v>
      </c>
      <c r="T9" s="400" t="s">
        <v>1932</v>
      </c>
      <c r="U9" s="400" t="s">
        <v>1933</v>
      </c>
      <c r="V9" s="400" t="s">
        <v>1934</v>
      </c>
      <c r="W9" s="400" t="s">
        <v>1935</v>
      </c>
      <c r="X9" s="400" t="s">
        <v>1936</v>
      </c>
      <c r="Y9" s="400" t="s">
        <v>1937</v>
      </c>
      <c r="Z9" s="400" t="s">
        <v>1938</v>
      </c>
      <c r="AA9" s="400" t="s">
        <v>1939</v>
      </c>
      <c r="AB9" s="400" t="s">
        <v>1940</v>
      </c>
      <c r="AC9" s="400" t="s">
        <v>2247</v>
      </c>
      <c r="AD9" s="400" t="s">
        <v>2248</v>
      </c>
      <c r="AE9" s="400" t="s">
        <v>2249</v>
      </c>
      <c r="AF9" s="402" t="s">
        <v>2250</v>
      </c>
      <c r="AG9" s="1271"/>
      <c r="AH9" s="72"/>
    </row>
    <row r="10" spans="1:34" ht="21" customHeight="1" thickBot="1">
      <c r="A10" s="73"/>
      <c r="B10" s="433" t="s">
        <v>1941</v>
      </c>
      <c r="C10" s="434" t="s">
        <v>1942</v>
      </c>
      <c r="D10" s="435"/>
      <c r="E10" s="434"/>
      <c r="F10" s="434"/>
      <c r="G10" s="434"/>
      <c r="H10" s="434"/>
      <c r="I10" s="927"/>
      <c r="J10" s="436"/>
      <c r="K10" s="437"/>
      <c r="L10" s="438"/>
      <c r="M10" s="439">
        <v>0</v>
      </c>
      <c r="N10" s="440">
        <v>0</v>
      </c>
      <c r="O10" s="440">
        <v>0</v>
      </c>
      <c r="P10" s="440">
        <v>0</v>
      </c>
      <c r="Q10" s="440">
        <v>0</v>
      </c>
      <c r="R10" s="440">
        <v>0</v>
      </c>
      <c r="S10" s="440">
        <v>0</v>
      </c>
      <c r="T10" s="440">
        <v>0</v>
      </c>
      <c r="U10" s="440">
        <v>0</v>
      </c>
      <c r="V10" s="440">
        <v>0</v>
      </c>
      <c r="W10" s="440">
        <v>0</v>
      </c>
      <c r="X10" s="440">
        <v>0</v>
      </c>
      <c r="Y10" s="440">
        <v>0</v>
      </c>
      <c r="Z10" s="440">
        <v>0</v>
      </c>
      <c r="AA10" s="440">
        <v>0</v>
      </c>
      <c r="AB10" s="440">
        <v>0</v>
      </c>
      <c r="AC10" s="440">
        <v>0</v>
      </c>
      <c r="AD10" s="440">
        <v>0</v>
      </c>
      <c r="AE10" s="440">
        <v>0</v>
      </c>
      <c r="AF10" s="441">
        <v>0</v>
      </c>
      <c r="AG10" s="442">
        <f>SUM(J10:AF10)</f>
        <v>0</v>
      </c>
      <c r="AH10" s="72"/>
    </row>
    <row r="11" spans="1:34" ht="21" customHeight="1">
      <c r="A11" s="73"/>
      <c r="B11" s="443"/>
      <c r="C11" s="444" t="s">
        <v>1943</v>
      </c>
      <c r="D11" s="1272" t="s">
        <v>1906</v>
      </c>
      <c r="E11" s="1272"/>
      <c r="F11" s="1272"/>
      <c r="G11" s="1272"/>
      <c r="H11" s="1272"/>
      <c r="I11" s="1273"/>
      <c r="J11" s="445">
        <v>0</v>
      </c>
      <c r="K11" s="446">
        <v>0</v>
      </c>
      <c r="L11" s="447">
        <v>0</v>
      </c>
      <c r="M11" s="448"/>
      <c r="N11" s="449"/>
      <c r="O11" s="450"/>
      <c r="P11" s="450"/>
      <c r="Q11" s="450"/>
      <c r="R11" s="451"/>
      <c r="S11" s="450"/>
      <c r="T11" s="450"/>
      <c r="U11" s="451"/>
      <c r="V11" s="450"/>
      <c r="W11" s="450"/>
      <c r="X11" s="451"/>
      <c r="Y11" s="450"/>
      <c r="Z11" s="450"/>
      <c r="AA11" s="450"/>
      <c r="AB11" s="450"/>
      <c r="AC11" s="450"/>
      <c r="AD11" s="450"/>
      <c r="AE11" s="450"/>
      <c r="AF11" s="452"/>
      <c r="AG11" s="453">
        <f>SUM(J11:AF11)</f>
        <v>0</v>
      </c>
      <c r="AH11" s="72"/>
    </row>
    <row r="12" spans="1:34" ht="21" customHeight="1">
      <c r="A12" s="73"/>
      <c r="B12" s="443"/>
      <c r="C12" s="454" t="s">
        <v>1943</v>
      </c>
      <c r="D12" s="1274" t="s">
        <v>1944</v>
      </c>
      <c r="E12" s="1274"/>
      <c r="F12" s="1274"/>
      <c r="G12" s="1274"/>
      <c r="H12" s="1274"/>
      <c r="I12" s="1275"/>
      <c r="J12" s="455">
        <v>0</v>
      </c>
      <c r="K12" s="456">
        <v>0</v>
      </c>
      <c r="L12" s="457">
        <v>0</v>
      </c>
      <c r="M12" s="458"/>
      <c r="N12" s="459"/>
      <c r="O12" s="460"/>
      <c r="P12" s="460"/>
      <c r="Q12" s="460"/>
      <c r="R12" s="461"/>
      <c r="S12" s="460"/>
      <c r="T12" s="460"/>
      <c r="U12" s="461"/>
      <c r="V12" s="460"/>
      <c r="W12" s="460"/>
      <c r="X12" s="461"/>
      <c r="Y12" s="460"/>
      <c r="Z12" s="460"/>
      <c r="AA12" s="460"/>
      <c r="AB12" s="460"/>
      <c r="AC12" s="460"/>
      <c r="AD12" s="460"/>
      <c r="AE12" s="460"/>
      <c r="AF12" s="462"/>
      <c r="AG12" s="463">
        <f>SUM(J12:AF12)</f>
        <v>0</v>
      </c>
      <c r="AH12" s="72"/>
    </row>
    <row r="13" spans="1:34" ht="21" customHeight="1" thickBot="1">
      <c r="A13" s="73"/>
      <c r="B13" s="464" t="s">
        <v>1945</v>
      </c>
      <c r="C13" s="465" t="s">
        <v>1946</v>
      </c>
      <c r="D13" s="466"/>
      <c r="E13" s="429"/>
      <c r="F13" s="429"/>
      <c r="G13" s="429"/>
      <c r="H13" s="429"/>
      <c r="I13" s="467"/>
      <c r="J13" s="468">
        <f t="shared" ref="J13:AF13" si="0">SUM(J11+J12)</f>
        <v>0</v>
      </c>
      <c r="K13" s="469">
        <f t="shared" si="0"/>
        <v>0</v>
      </c>
      <c r="L13" s="470">
        <f t="shared" si="0"/>
        <v>0</v>
      </c>
      <c r="M13" s="468">
        <f>SUM(M11+M12)</f>
        <v>0</v>
      </c>
      <c r="N13" s="469">
        <f>SUM(N11+N12)</f>
        <v>0</v>
      </c>
      <c r="O13" s="469">
        <f>SUM(O11+O12)</f>
        <v>0</v>
      </c>
      <c r="P13" s="469">
        <f t="shared" si="0"/>
        <v>0</v>
      </c>
      <c r="Q13" s="469">
        <f t="shared" si="0"/>
        <v>0</v>
      </c>
      <c r="R13" s="469">
        <f t="shared" si="0"/>
        <v>0</v>
      </c>
      <c r="S13" s="469">
        <f t="shared" si="0"/>
        <v>0</v>
      </c>
      <c r="T13" s="469">
        <f t="shared" si="0"/>
        <v>0</v>
      </c>
      <c r="U13" s="469">
        <f t="shared" si="0"/>
        <v>0</v>
      </c>
      <c r="V13" s="469">
        <f t="shared" si="0"/>
        <v>0</v>
      </c>
      <c r="W13" s="469">
        <f t="shared" si="0"/>
        <v>0</v>
      </c>
      <c r="X13" s="469">
        <f t="shared" si="0"/>
        <v>0</v>
      </c>
      <c r="Y13" s="469">
        <f t="shared" si="0"/>
        <v>0</v>
      </c>
      <c r="Z13" s="469">
        <f t="shared" si="0"/>
        <v>0</v>
      </c>
      <c r="AA13" s="469">
        <f t="shared" si="0"/>
        <v>0</v>
      </c>
      <c r="AB13" s="469">
        <f t="shared" si="0"/>
        <v>0</v>
      </c>
      <c r="AC13" s="469">
        <f t="shared" si="0"/>
        <v>0</v>
      </c>
      <c r="AD13" s="469">
        <f t="shared" si="0"/>
        <v>0</v>
      </c>
      <c r="AE13" s="469">
        <f t="shared" si="0"/>
        <v>0</v>
      </c>
      <c r="AF13" s="471">
        <f t="shared" si="0"/>
        <v>0</v>
      </c>
      <c r="AG13" s="472">
        <f>SUM(J13:AF13)</f>
        <v>0</v>
      </c>
      <c r="AH13" s="72"/>
    </row>
    <row r="14" spans="1:34" ht="21" customHeight="1" thickBot="1">
      <c r="A14" s="73"/>
      <c r="B14" s="473" t="s">
        <v>1947</v>
      </c>
      <c r="C14" s="474" t="s">
        <v>1948</v>
      </c>
      <c r="D14" s="435"/>
      <c r="E14" s="474"/>
      <c r="F14" s="474"/>
      <c r="G14" s="474"/>
      <c r="H14" s="474"/>
      <c r="I14" s="475"/>
      <c r="J14" s="476">
        <f t="shared" ref="J14:AF14" si="1">SUM(J10,J13)</f>
        <v>0</v>
      </c>
      <c r="K14" s="477">
        <f t="shared" si="1"/>
        <v>0</v>
      </c>
      <c r="L14" s="478">
        <f t="shared" si="1"/>
        <v>0</v>
      </c>
      <c r="M14" s="476">
        <f>SUM(M10,M13)</f>
        <v>0</v>
      </c>
      <c r="N14" s="477">
        <f>SUM(N10,N13)</f>
        <v>0</v>
      </c>
      <c r="O14" s="477">
        <f t="shared" si="1"/>
        <v>0</v>
      </c>
      <c r="P14" s="477">
        <f t="shared" si="1"/>
        <v>0</v>
      </c>
      <c r="Q14" s="477">
        <f t="shared" si="1"/>
        <v>0</v>
      </c>
      <c r="R14" s="477">
        <f t="shared" si="1"/>
        <v>0</v>
      </c>
      <c r="S14" s="477">
        <f t="shared" si="1"/>
        <v>0</v>
      </c>
      <c r="T14" s="477">
        <f t="shared" si="1"/>
        <v>0</v>
      </c>
      <c r="U14" s="477">
        <f t="shared" si="1"/>
        <v>0</v>
      </c>
      <c r="V14" s="477">
        <f t="shared" si="1"/>
        <v>0</v>
      </c>
      <c r="W14" s="477">
        <f t="shared" si="1"/>
        <v>0</v>
      </c>
      <c r="X14" s="477">
        <f t="shared" si="1"/>
        <v>0</v>
      </c>
      <c r="Y14" s="477">
        <f t="shared" si="1"/>
        <v>0</v>
      </c>
      <c r="Z14" s="477">
        <f t="shared" si="1"/>
        <v>0</v>
      </c>
      <c r="AA14" s="477">
        <f t="shared" si="1"/>
        <v>0</v>
      </c>
      <c r="AB14" s="477">
        <f t="shared" si="1"/>
        <v>0</v>
      </c>
      <c r="AC14" s="477">
        <f t="shared" si="1"/>
        <v>0</v>
      </c>
      <c r="AD14" s="477">
        <f t="shared" si="1"/>
        <v>0</v>
      </c>
      <c r="AE14" s="477">
        <f t="shared" si="1"/>
        <v>0</v>
      </c>
      <c r="AF14" s="479">
        <f t="shared" si="1"/>
        <v>0</v>
      </c>
      <c r="AG14" s="480">
        <f>SUM(J14:AF14)</f>
        <v>0</v>
      </c>
      <c r="AH14" s="72"/>
    </row>
    <row r="15" spans="1:34">
      <c r="A15" s="72"/>
      <c r="B15" s="72"/>
      <c r="C15" s="74"/>
      <c r="D15" s="75"/>
      <c r="E15" s="75"/>
      <c r="F15" s="75"/>
      <c r="G15" s="75"/>
      <c r="H15" s="75"/>
      <c r="I15" s="75"/>
      <c r="J15" s="75"/>
      <c r="K15" s="73"/>
      <c r="L15" s="73"/>
      <c r="M15" s="73"/>
      <c r="N15" s="73"/>
      <c r="O15" s="73"/>
      <c r="P15" s="73"/>
      <c r="Q15" s="73"/>
      <c r="R15" s="73"/>
      <c r="S15" s="73"/>
      <c r="T15" s="73"/>
      <c r="U15" s="73"/>
      <c r="V15" s="73"/>
      <c r="W15" s="73"/>
      <c r="X15" s="73"/>
      <c r="Y15" s="73"/>
      <c r="Z15" s="73"/>
      <c r="AA15" s="73"/>
      <c r="AB15" s="73"/>
      <c r="AC15" s="73"/>
      <c r="AD15" s="73"/>
      <c r="AE15" s="73"/>
      <c r="AF15" s="73"/>
      <c r="AG15" s="73"/>
      <c r="AH15" s="72"/>
    </row>
    <row r="16" spans="1:34">
      <c r="A16" s="64"/>
      <c r="B16" s="169" t="s">
        <v>1889</v>
      </c>
      <c r="C16" s="419" t="s">
        <v>1949</v>
      </c>
      <c r="D16" s="180"/>
      <c r="E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row>
    <row r="17" spans="1:34">
      <c r="A17" s="64"/>
      <c r="B17" s="169" t="s">
        <v>1891</v>
      </c>
      <c r="C17" s="181" t="s">
        <v>1890</v>
      </c>
      <c r="D17" s="181"/>
      <c r="E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row>
    <row r="18" spans="1:34" ht="14.25" thickBot="1">
      <c r="A18" s="64"/>
      <c r="B18" s="169" t="s">
        <v>177</v>
      </c>
      <c r="C18" s="181" t="s">
        <v>2271</v>
      </c>
      <c r="D18" s="181"/>
      <c r="E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row>
    <row r="19" spans="1:34">
      <c r="B19" s="169" t="s">
        <v>178</v>
      </c>
      <c r="C19" s="182" t="s">
        <v>2251</v>
      </c>
      <c r="D19" s="182"/>
      <c r="E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252" t="s">
        <v>1899</v>
      </c>
      <c r="AF19" s="1253"/>
      <c r="AG19" s="1254"/>
      <c r="AH19" s="182"/>
    </row>
    <row r="20" spans="1:34" ht="14.25" thickBot="1">
      <c r="B20" s="169" t="s">
        <v>1894</v>
      </c>
      <c r="C20" s="228" t="s">
        <v>1893</v>
      </c>
      <c r="D20" s="228"/>
      <c r="E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1255"/>
      <c r="AF20" s="1256"/>
      <c r="AG20" s="1257"/>
      <c r="AH20" s="182"/>
    </row>
    <row r="21" spans="1:34">
      <c r="C21" s="65"/>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H21" s="173"/>
    </row>
    <row r="22" spans="1:34">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row>
  </sheetData>
  <mergeCells count="8">
    <mergeCell ref="AE19:AG20"/>
    <mergeCell ref="C4:AG4"/>
    <mergeCell ref="B7:I9"/>
    <mergeCell ref="AG7:AG9"/>
    <mergeCell ref="D11:I11"/>
    <mergeCell ref="D12:I12"/>
    <mergeCell ref="J7:L8"/>
    <mergeCell ref="M7:AF8"/>
  </mergeCells>
  <phoneticPr fontId="10"/>
  <printOptions horizontalCentered="1"/>
  <pageMargins left="0.78740157480314965" right="0.78740157480314965" top="0.78740157480314965" bottom="0.98425196850393704" header="0.51181102362204722" footer="0.51181102362204722"/>
  <pageSetup paperSize="8" scale="63"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AP75"/>
  <sheetViews>
    <sheetView showGridLines="0" view="pageBreakPreview" topLeftCell="A22" zoomScaleNormal="100" zoomScaleSheetLayoutView="100" workbookViewId="0">
      <selection activeCell="H33" sqref="H33"/>
    </sheetView>
  </sheetViews>
  <sheetFormatPr defaultColWidth="9" defaultRowHeight="13.5"/>
  <cols>
    <col min="1" max="1" width="3.625" style="120" customWidth="1"/>
    <col min="2" max="2" width="4.625" style="120" customWidth="1"/>
    <col min="3" max="3" width="15.375" style="120" customWidth="1"/>
    <col min="4" max="4" width="6.25" style="120" customWidth="1"/>
    <col min="5" max="5" width="25.625" style="120" customWidth="1"/>
    <col min="6" max="6" width="12.625" style="120" customWidth="1"/>
    <col min="7" max="8" width="7" style="120" customWidth="1"/>
    <col min="9" max="11" width="4.125" style="120" customWidth="1"/>
    <col min="12" max="15" width="12.375" style="120" customWidth="1"/>
    <col min="16" max="16" width="7.625" style="120" customWidth="1"/>
    <col min="17" max="36" width="8.625" style="120" customWidth="1"/>
    <col min="37" max="37" width="1.375" style="120" customWidth="1"/>
    <col min="38" max="38" width="25.625" style="120" customWidth="1"/>
    <col min="39" max="39" width="13.875" style="120" customWidth="1"/>
    <col min="40" max="40" width="8.75" style="120" customWidth="1"/>
    <col min="41" max="41" width="9" style="120"/>
    <col min="42" max="42" width="23.625" style="120" customWidth="1"/>
    <col min="43" max="16384" width="9" style="120"/>
  </cols>
  <sheetData>
    <row r="1" spans="2:42" ht="9.9499999999999993" customHeight="1"/>
    <row r="2" spans="2:42" ht="20.100000000000001" customHeight="1">
      <c r="B2" s="372" t="s">
        <v>1950</v>
      </c>
    </row>
    <row r="3" spans="2:42" s="81" customFormat="1" ht="21.75" customHeight="1">
      <c r="B3" s="1282" t="s">
        <v>1951</v>
      </c>
      <c r="C3" s="1283"/>
      <c r="D3" s="1283"/>
      <c r="E3" s="1283"/>
      <c r="F3" s="1283"/>
      <c r="G3" s="1283"/>
      <c r="H3" s="1283"/>
      <c r="I3" s="1283"/>
      <c r="J3" s="1283"/>
      <c r="K3" s="1283"/>
      <c r="L3" s="1283"/>
      <c r="M3" s="1283"/>
      <c r="N3" s="1283"/>
      <c r="O3" s="1283"/>
      <c r="P3" s="1283"/>
      <c r="Q3" s="1283"/>
      <c r="R3" s="1283"/>
      <c r="S3" s="1283"/>
      <c r="T3" s="1283"/>
      <c r="U3" s="1283"/>
      <c r="V3" s="1283"/>
      <c r="W3" s="1283"/>
      <c r="X3" s="1283"/>
      <c r="Y3" s="1283"/>
      <c r="Z3" s="1283"/>
      <c r="AA3" s="1283"/>
      <c r="AB3" s="1283"/>
      <c r="AC3" s="1283"/>
      <c r="AD3" s="1283"/>
      <c r="AE3" s="1283"/>
      <c r="AF3" s="1283"/>
      <c r="AG3" s="1283"/>
      <c r="AH3" s="1283"/>
      <c r="AI3" s="1283"/>
      <c r="AJ3" s="1283"/>
      <c r="AK3" s="118"/>
      <c r="AL3" s="118"/>
      <c r="AM3" s="118"/>
      <c r="AN3" s="118"/>
      <c r="AO3" s="118"/>
      <c r="AP3" s="118"/>
    </row>
    <row r="4" spans="2:42" ht="15" customHeight="1" thickBot="1">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17"/>
    </row>
    <row r="5" spans="2:42" s="108" customFormat="1" ht="21" customHeight="1">
      <c r="B5" s="1284" t="s">
        <v>1952</v>
      </c>
      <c r="C5" s="1285"/>
      <c r="D5" s="1288" t="s">
        <v>1953</v>
      </c>
      <c r="E5" s="1290" t="s">
        <v>1954</v>
      </c>
      <c r="F5" s="1292" t="s">
        <v>1955</v>
      </c>
      <c r="G5" s="1294" t="s">
        <v>1956</v>
      </c>
      <c r="H5" s="1294" t="s">
        <v>1957</v>
      </c>
      <c r="I5" s="1296" t="s">
        <v>1958</v>
      </c>
      <c r="J5" s="1297"/>
      <c r="K5" s="1298"/>
      <c r="L5" s="1296" t="s">
        <v>1959</v>
      </c>
      <c r="M5" s="1297"/>
      <c r="N5" s="1297"/>
      <c r="O5" s="1297"/>
      <c r="P5" s="1299" t="s">
        <v>1960</v>
      </c>
      <c r="Q5" s="1307" t="s">
        <v>1961</v>
      </c>
      <c r="R5" s="1297"/>
      <c r="S5" s="1297"/>
      <c r="T5" s="1297"/>
      <c r="U5" s="1297"/>
      <c r="V5" s="1297"/>
      <c r="W5" s="1297"/>
      <c r="X5" s="1297"/>
      <c r="Y5" s="1297"/>
      <c r="Z5" s="1297"/>
      <c r="AA5" s="1297"/>
      <c r="AB5" s="1297"/>
      <c r="AC5" s="1297"/>
      <c r="AD5" s="1297"/>
      <c r="AE5" s="1297"/>
      <c r="AF5" s="1297"/>
      <c r="AG5" s="1297"/>
      <c r="AH5" s="1297"/>
      <c r="AI5" s="1297"/>
      <c r="AJ5" s="1308"/>
      <c r="AN5" s="79"/>
      <c r="AO5" s="79"/>
    </row>
    <row r="6" spans="2:42" s="108" customFormat="1" ht="50.25" customHeight="1" thickBot="1">
      <c r="B6" s="1286"/>
      <c r="C6" s="1287"/>
      <c r="D6" s="1289"/>
      <c r="E6" s="1291"/>
      <c r="F6" s="1293"/>
      <c r="G6" s="1295"/>
      <c r="H6" s="1295"/>
      <c r="I6" s="908" t="s">
        <v>1962</v>
      </c>
      <c r="J6" s="908" t="s">
        <v>1963</v>
      </c>
      <c r="K6" s="908" t="s">
        <v>1964</v>
      </c>
      <c r="L6" s="908" t="s">
        <v>1965</v>
      </c>
      <c r="M6" s="908" t="s">
        <v>1966</v>
      </c>
      <c r="N6" s="908" t="s">
        <v>1967</v>
      </c>
      <c r="O6" s="908" t="s">
        <v>1968</v>
      </c>
      <c r="P6" s="1300"/>
      <c r="Q6" s="109" t="s">
        <v>1969</v>
      </c>
      <c r="R6" s="77" t="s">
        <v>1970</v>
      </c>
      <c r="S6" s="77" t="s">
        <v>1971</v>
      </c>
      <c r="T6" s="77" t="s">
        <v>1972</v>
      </c>
      <c r="U6" s="77" t="s">
        <v>1973</v>
      </c>
      <c r="V6" s="77" t="s">
        <v>1974</v>
      </c>
      <c r="W6" s="77" t="s">
        <v>1975</v>
      </c>
      <c r="X6" s="77" t="s">
        <v>1976</v>
      </c>
      <c r="Y6" s="77" t="s">
        <v>1977</v>
      </c>
      <c r="Z6" s="77" t="s">
        <v>1978</v>
      </c>
      <c r="AA6" s="77" t="s">
        <v>1979</v>
      </c>
      <c r="AB6" s="77" t="s">
        <v>1980</v>
      </c>
      <c r="AC6" s="77" t="s">
        <v>1981</v>
      </c>
      <c r="AD6" s="77" t="s">
        <v>1982</v>
      </c>
      <c r="AE6" s="77" t="s">
        <v>1983</v>
      </c>
      <c r="AF6" s="77" t="s">
        <v>1984</v>
      </c>
      <c r="AG6" s="77" t="s">
        <v>1985</v>
      </c>
      <c r="AH6" s="77" t="s">
        <v>1986</v>
      </c>
      <c r="AI6" s="77" t="s">
        <v>1987</v>
      </c>
      <c r="AJ6" s="98" t="s">
        <v>1988</v>
      </c>
      <c r="AN6" s="79"/>
      <c r="AO6" s="79"/>
    </row>
    <row r="7" spans="2:42" ht="15" customHeight="1">
      <c r="B7" s="1317" t="s">
        <v>1989</v>
      </c>
      <c r="C7" s="1309" t="s">
        <v>1990</v>
      </c>
      <c r="D7" s="97"/>
      <c r="E7" s="96"/>
      <c r="F7" s="111"/>
      <c r="G7" s="111"/>
      <c r="H7" s="111"/>
      <c r="I7" s="111"/>
      <c r="J7" s="111"/>
      <c r="K7" s="111"/>
      <c r="L7" s="111"/>
      <c r="M7" s="111"/>
      <c r="N7" s="111"/>
      <c r="O7" s="111"/>
      <c r="P7" s="95"/>
      <c r="Q7" s="94"/>
      <c r="R7" s="106"/>
      <c r="S7" s="106"/>
      <c r="T7" s="106"/>
      <c r="U7" s="106"/>
      <c r="V7" s="106"/>
      <c r="W7" s="106"/>
      <c r="X7" s="106"/>
      <c r="Y7" s="106"/>
      <c r="Z7" s="106"/>
      <c r="AA7" s="106"/>
      <c r="AB7" s="106"/>
      <c r="AC7" s="106"/>
      <c r="AD7" s="106"/>
      <c r="AE7" s="106"/>
      <c r="AF7" s="106"/>
      <c r="AG7" s="106"/>
      <c r="AH7" s="106"/>
      <c r="AI7" s="106"/>
      <c r="AJ7" s="93"/>
    </row>
    <row r="8" spans="2:42" ht="15" customHeight="1">
      <c r="B8" s="1318"/>
      <c r="C8" s="1310"/>
      <c r="D8" s="92"/>
      <c r="E8" s="116"/>
      <c r="F8" s="102"/>
      <c r="G8" s="102"/>
      <c r="H8" s="102"/>
      <c r="I8" s="102"/>
      <c r="J8" s="102"/>
      <c r="K8" s="102"/>
      <c r="L8" s="102"/>
      <c r="M8" s="102"/>
      <c r="N8" s="102"/>
      <c r="O8" s="102"/>
      <c r="P8" s="121"/>
      <c r="Q8" s="113"/>
      <c r="R8" s="115"/>
      <c r="S8" s="115"/>
      <c r="T8" s="115"/>
      <c r="U8" s="115"/>
      <c r="V8" s="115"/>
      <c r="W8" s="115"/>
      <c r="X8" s="115"/>
      <c r="Y8" s="115"/>
      <c r="Z8" s="115"/>
      <c r="AA8" s="115"/>
      <c r="AB8" s="115"/>
      <c r="AC8" s="115"/>
      <c r="AD8" s="115"/>
      <c r="AE8" s="115"/>
      <c r="AF8" s="115"/>
      <c r="AG8" s="115"/>
      <c r="AH8" s="115"/>
      <c r="AI8" s="115"/>
      <c r="AJ8" s="107"/>
    </row>
    <row r="9" spans="2:42" ht="15" customHeight="1">
      <c r="B9" s="1318"/>
      <c r="C9" s="1310"/>
      <c r="D9" s="92"/>
      <c r="E9" s="116"/>
      <c r="F9" s="102"/>
      <c r="G9" s="102"/>
      <c r="H9" s="102"/>
      <c r="I9" s="102"/>
      <c r="J9" s="102"/>
      <c r="K9" s="102"/>
      <c r="L9" s="102"/>
      <c r="M9" s="102"/>
      <c r="N9" s="102"/>
      <c r="O9" s="102"/>
      <c r="P9" s="121"/>
      <c r="Q9" s="113"/>
      <c r="R9" s="115"/>
      <c r="S9" s="115"/>
      <c r="T9" s="115"/>
      <c r="U9" s="115"/>
      <c r="V9" s="115"/>
      <c r="W9" s="115"/>
      <c r="X9" s="115"/>
      <c r="Y9" s="115"/>
      <c r="Z9" s="115"/>
      <c r="AA9" s="115"/>
      <c r="AB9" s="115"/>
      <c r="AC9" s="115"/>
      <c r="AD9" s="115"/>
      <c r="AE9" s="115"/>
      <c r="AF9" s="115"/>
      <c r="AG9" s="115"/>
      <c r="AH9" s="115"/>
      <c r="AI9" s="115"/>
      <c r="AJ9" s="107"/>
    </row>
    <row r="10" spans="2:42" ht="15" customHeight="1">
      <c r="B10" s="1318"/>
      <c r="C10" s="1311"/>
      <c r="D10" s="104"/>
      <c r="E10" s="112"/>
      <c r="F10" s="103"/>
      <c r="G10" s="103"/>
      <c r="H10" s="103"/>
      <c r="I10" s="103"/>
      <c r="J10" s="103"/>
      <c r="K10" s="103"/>
      <c r="L10" s="103"/>
      <c r="M10" s="103"/>
      <c r="N10" s="103"/>
      <c r="O10" s="103"/>
      <c r="P10" s="119"/>
      <c r="Q10" s="100"/>
      <c r="R10" s="114"/>
      <c r="S10" s="114"/>
      <c r="T10" s="114"/>
      <c r="U10" s="114"/>
      <c r="V10" s="114"/>
      <c r="W10" s="114"/>
      <c r="X10" s="114"/>
      <c r="Y10" s="114"/>
      <c r="Z10" s="114"/>
      <c r="AA10" s="114"/>
      <c r="AB10" s="114"/>
      <c r="AC10" s="114"/>
      <c r="AD10" s="114"/>
      <c r="AE10" s="114"/>
      <c r="AF10" s="114"/>
      <c r="AG10" s="114"/>
      <c r="AH10" s="114"/>
      <c r="AI10" s="114"/>
      <c r="AJ10" s="99"/>
    </row>
    <row r="11" spans="2:42" ht="15" customHeight="1">
      <c r="B11" s="1318"/>
      <c r="C11" s="1312" t="s">
        <v>1861</v>
      </c>
      <c r="D11" s="91"/>
      <c r="E11" s="90"/>
      <c r="F11" s="89"/>
      <c r="G11" s="89"/>
      <c r="H11" s="89"/>
      <c r="I11" s="89"/>
      <c r="J11" s="89"/>
      <c r="K11" s="89"/>
      <c r="L11" s="89"/>
      <c r="M11" s="89"/>
      <c r="N11" s="89"/>
      <c r="O11" s="89"/>
      <c r="P11" s="78"/>
      <c r="Q11" s="87"/>
      <c r="R11" s="80"/>
      <c r="S11" s="80"/>
      <c r="T11" s="80"/>
      <c r="U11" s="80"/>
      <c r="V11" s="80"/>
      <c r="W11" s="80"/>
      <c r="X11" s="80"/>
      <c r="Y11" s="80"/>
      <c r="Z11" s="80"/>
      <c r="AA11" s="80"/>
      <c r="AB11" s="80"/>
      <c r="AC11" s="80"/>
      <c r="AD11" s="80"/>
      <c r="AE11" s="80"/>
      <c r="AF11" s="80"/>
      <c r="AG11" s="80"/>
      <c r="AH11" s="80"/>
      <c r="AI11" s="80"/>
      <c r="AJ11" s="83"/>
    </row>
    <row r="12" spans="2:42" ht="15" customHeight="1">
      <c r="B12" s="1318"/>
      <c r="C12" s="1313"/>
      <c r="D12" s="92"/>
      <c r="E12" s="116"/>
      <c r="F12" s="102"/>
      <c r="G12" s="102"/>
      <c r="H12" s="102"/>
      <c r="I12" s="102"/>
      <c r="J12" s="102"/>
      <c r="K12" s="102"/>
      <c r="L12" s="102"/>
      <c r="M12" s="102"/>
      <c r="N12" s="102"/>
      <c r="O12" s="102"/>
      <c r="P12" s="121"/>
      <c r="Q12" s="113"/>
      <c r="R12" s="115"/>
      <c r="S12" s="115"/>
      <c r="T12" s="115"/>
      <c r="U12" s="115"/>
      <c r="V12" s="115"/>
      <c r="W12" s="115"/>
      <c r="X12" s="115"/>
      <c r="Y12" s="115"/>
      <c r="Z12" s="115"/>
      <c r="AA12" s="115"/>
      <c r="AB12" s="115"/>
      <c r="AC12" s="115"/>
      <c r="AD12" s="115"/>
      <c r="AE12" s="115"/>
      <c r="AF12" s="115"/>
      <c r="AG12" s="115"/>
      <c r="AH12" s="115"/>
      <c r="AI12" s="115"/>
      <c r="AJ12" s="107"/>
    </row>
    <row r="13" spans="2:42" ht="15" customHeight="1">
      <c r="B13" s="1318"/>
      <c r="C13" s="1313"/>
      <c r="D13" s="92"/>
      <c r="E13" s="116"/>
      <c r="F13" s="102"/>
      <c r="G13" s="102"/>
      <c r="H13" s="102"/>
      <c r="I13" s="102"/>
      <c r="J13" s="102"/>
      <c r="K13" s="102"/>
      <c r="L13" s="102"/>
      <c r="M13" s="102"/>
      <c r="N13" s="102"/>
      <c r="O13" s="102"/>
      <c r="P13" s="121"/>
      <c r="Q13" s="113"/>
      <c r="R13" s="115"/>
      <c r="S13" s="115"/>
      <c r="T13" s="115"/>
      <c r="U13" s="115"/>
      <c r="V13" s="115"/>
      <c r="W13" s="115"/>
      <c r="X13" s="115"/>
      <c r="Y13" s="115"/>
      <c r="Z13" s="115"/>
      <c r="AA13" s="115"/>
      <c r="AB13" s="115"/>
      <c r="AC13" s="115"/>
      <c r="AD13" s="115"/>
      <c r="AE13" s="115"/>
      <c r="AF13" s="115"/>
      <c r="AG13" s="115"/>
      <c r="AH13" s="115"/>
      <c r="AI13" s="115"/>
      <c r="AJ13" s="107"/>
    </row>
    <row r="14" spans="2:42" ht="15" customHeight="1">
      <c r="B14" s="1318"/>
      <c r="C14" s="1314"/>
      <c r="D14" s="104"/>
      <c r="E14" s="112"/>
      <c r="F14" s="103"/>
      <c r="G14" s="103"/>
      <c r="H14" s="103"/>
      <c r="I14" s="103"/>
      <c r="J14" s="103"/>
      <c r="K14" s="103"/>
      <c r="L14" s="103"/>
      <c r="M14" s="103"/>
      <c r="N14" s="103"/>
      <c r="O14" s="103"/>
      <c r="P14" s="119"/>
      <c r="Q14" s="100"/>
      <c r="R14" s="114"/>
      <c r="S14" s="114"/>
      <c r="T14" s="114"/>
      <c r="U14" s="114"/>
      <c r="V14" s="114"/>
      <c r="W14" s="114"/>
      <c r="X14" s="114"/>
      <c r="Y14" s="114"/>
      <c r="Z14" s="114"/>
      <c r="AA14" s="114"/>
      <c r="AB14" s="114"/>
      <c r="AC14" s="114"/>
      <c r="AD14" s="114"/>
      <c r="AE14" s="114"/>
      <c r="AF14" s="114"/>
      <c r="AG14" s="114"/>
      <c r="AH14" s="114"/>
      <c r="AI14" s="114"/>
      <c r="AJ14" s="99"/>
    </row>
    <row r="15" spans="2:42" ht="15" customHeight="1">
      <c r="B15" s="1318"/>
      <c r="C15" s="1312" t="s">
        <v>1862</v>
      </c>
      <c r="D15" s="91"/>
      <c r="E15" s="90"/>
      <c r="F15" s="89"/>
      <c r="G15" s="89"/>
      <c r="H15" s="89"/>
      <c r="I15" s="89"/>
      <c r="J15" s="89"/>
      <c r="K15" s="89"/>
      <c r="L15" s="89"/>
      <c r="M15" s="89"/>
      <c r="N15" s="89"/>
      <c r="O15" s="89"/>
      <c r="P15" s="78"/>
      <c r="Q15" s="87"/>
      <c r="R15" s="80"/>
      <c r="S15" s="80"/>
      <c r="T15" s="80"/>
      <c r="U15" s="80"/>
      <c r="V15" s="80"/>
      <c r="W15" s="80"/>
      <c r="X15" s="80"/>
      <c r="Y15" s="80"/>
      <c r="Z15" s="80"/>
      <c r="AA15" s="80"/>
      <c r="AB15" s="80"/>
      <c r="AC15" s="80"/>
      <c r="AD15" s="80"/>
      <c r="AE15" s="80"/>
      <c r="AF15" s="80"/>
      <c r="AG15" s="80"/>
      <c r="AH15" s="80"/>
      <c r="AI15" s="80"/>
      <c r="AJ15" s="83"/>
    </row>
    <row r="16" spans="2:42" ht="15" customHeight="1">
      <c r="B16" s="1318"/>
      <c r="C16" s="1313"/>
      <c r="D16" s="92"/>
      <c r="E16" s="116"/>
      <c r="F16" s="102"/>
      <c r="G16" s="102"/>
      <c r="H16" s="102"/>
      <c r="I16" s="102"/>
      <c r="J16" s="102"/>
      <c r="K16" s="102"/>
      <c r="L16" s="102"/>
      <c r="M16" s="102"/>
      <c r="N16" s="102"/>
      <c r="O16" s="102"/>
      <c r="P16" s="121"/>
      <c r="Q16" s="113"/>
      <c r="R16" s="115"/>
      <c r="S16" s="115"/>
      <c r="T16" s="115"/>
      <c r="U16" s="115"/>
      <c r="V16" s="115"/>
      <c r="W16" s="115"/>
      <c r="X16" s="115"/>
      <c r="Y16" s="115"/>
      <c r="Z16" s="115"/>
      <c r="AA16" s="115"/>
      <c r="AB16" s="115"/>
      <c r="AC16" s="115"/>
      <c r="AD16" s="115"/>
      <c r="AE16" s="115"/>
      <c r="AF16" s="115"/>
      <c r="AG16" s="115"/>
      <c r="AH16" s="115"/>
      <c r="AI16" s="115"/>
      <c r="AJ16" s="107"/>
    </row>
    <row r="17" spans="2:36" ht="15" customHeight="1">
      <c r="B17" s="1318"/>
      <c r="C17" s="1313"/>
      <c r="D17" s="92"/>
      <c r="E17" s="116"/>
      <c r="F17" s="102"/>
      <c r="G17" s="102"/>
      <c r="H17" s="102"/>
      <c r="I17" s="102"/>
      <c r="J17" s="102"/>
      <c r="K17" s="102"/>
      <c r="L17" s="102"/>
      <c r="M17" s="102"/>
      <c r="N17" s="102"/>
      <c r="O17" s="102"/>
      <c r="P17" s="121"/>
      <c r="Q17" s="113"/>
      <c r="R17" s="115"/>
      <c r="S17" s="115"/>
      <c r="T17" s="115"/>
      <c r="U17" s="115"/>
      <c r="V17" s="115"/>
      <c r="W17" s="115"/>
      <c r="X17" s="115"/>
      <c r="Y17" s="115"/>
      <c r="Z17" s="115"/>
      <c r="AA17" s="115"/>
      <c r="AB17" s="115"/>
      <c r="AC17" s="115"/>
      <c r="AD17" s="115"/>
      <c r="AE17" s="115"/>
      <c r="AF17" s="115"/>
      <c r="AG17" s="115"/>
      <c r="AH17" s="115"/>
      <c r="AI17" s="115"/>
      <c r="AJ17" s="107"/>
    </row>
    <row r="18" spans="2:36" ht="15" customHeight="1">
      <c r="B18" s="1318"/>
      <c r="C18" s="1314"/>
      <c r="D18" s="104"/>
      <c r="E18" s="112"/>
      <c r="F18" s="103"/>
      <c r="G18" s="103"/>
      <c r="H18" s="103"/>
      <c r="I18" s="103"/>
      <c r="J18" s="103"/>
      <c r="K18" s="103"/>
      <c r="L18" s="103"/>
      <c r="M18" s="103"/>
      <c r="N18" s="103"/>
      <c r="O18" s="103"/>
      <c r="P18" s="119"/>
      <c r="Q18" s="100"/>
      <c r="R18" s="114"/>
      <c r="S18" s="114"/>
      <c r="T18" s="114"/>
      <c r="U18" s="114"/>
      <c r="V18" s="114"/>
      <c r="W18" s="114"/>
      <c r="X18" s="114"/>
      <c r="Y18" s="114"/>
      <c r="Z18" s="114"/>
      <c r="AA18" s="114"/>
      <c r="AB18" s="114"/>
      <c r="AC18" s="114"/>
      <c r="AD18" s="114"/>
      <c r="AE18" s="114"/>
      <c r="AF18" s="114"/>
      <c r="AG18" s="114"/>
      <c r="AH18" s="114"/>
      <c r="AI18" s="114"/>
      <c r="AJ18" s="99"/>
    </row>
    <row r="19" spans="2:36" ht="15" customHeight="1">
      <c r="B19" s="1318"/>
      <c r="C19" s="1312" t="s">
        <v>1863</v>
      </c>
      <c r="D19" s="91"/>
      <c r="E19" s="90"/>
      <c r="F19" s="89"/>
      <c r="G19" s="89"/>
      <c r="H19" s="89"/>
      <c r="I19" s="89"/>
      <c r="J19" s="89"/>
      <c r="K19" s="89"/>
      <c r="L19" s="89"/>
      <c r="M19" s="89"/>
      <c r="N19" s="89"/>
      <c r="O19" s="89"/>
      <c r="P19" s="78"/>
      <c r="Q19" s="87"/>
      <c r="R19" s="80"/>
      <c r="S19" s="80"/>
      <c r="T19" s="80"/>
      <c r="U19" s="80"/>
      <c r="V19" s="80"/>
      <c r="W19" s="80"/>
      <c r="X19" s="80"/>
      <c r="Y19" s="80"/>
      <c r="Z19" s="80"/>
      <c r="AA19" s="80"/>
      <c r="AB19" s="80"/>
      <c r="AC19" s="80"/>
      <c r="AD19" s="80"/>
      <c r="AE19" s="80"/>
      <c r="AF19" s="80"/>
      <c r="AG19" s="80"/>
      <c r="AH19" s="80"/>
      <c r="AI19" s="80"/>
      <c r="AJ19" s="83"/>
    </row>
    <row r="20" spans="2:36" ht="15" customHeight="1">
      <c r="B20" s="1318"/>
      <c r="C20" s="1313"/>
      <c r="D20" s="92"/>
      <c r="E20" s="116"/>
      <c r="F20" s="102"/>
      <c r="G20" s="102"/>
      <c r="H20" s="102"/>
      <c r="I20" s="102"/>
      <c r="J20" s="102"/>
      <c r="K20" s="102"/>
      <c r="L20" s="102"/>
      <c r="M20" s="102"/>
      <c r="N20" s="102"/>
      <c r="O20" s="102"/>
      <c r="P20" s="121"/>
      <c r="Q20" s="113"/>
      <c r="R20" s="115"/>
      <c r="S20" s="115"/>
      <c r="T20" s="115"/>
      <c r="U20" s="115"/>
      <c r="V20" s="115"/>
      <c r="W20" s="115"/>
      <c r="X20" s="115"/>
      <c r="Y20" s="115"/>
      <c r="Z20" s="115"/>
      <c r="AA20" s="115"/>
      <c r="AB20" s="115"/>
      <c r="AC20" s="115"/>
      <c r="AD20" s="115"/>
      <c r="AE20" s="115"/>
      <c r="AF20" s="115"/>
      <c r="AG20" s="115"/>
      <c r="AH20" s="115"/>
      <c r="AI20" s="115"/>
      <c r="AJ20" s="107"/>
    </row>
    <row r="21" spans="2:36" ht="15" customHeight="1">
      <c r="B21" s="1318"/>
      <c r="C21" s="1313"/>
      <c r="D21" s="92"/>
      <c r="E21" s="116"/>
      <c r="F21" s="102"/>
      <c r="G21" s="102"/>
      <c r="H21" s="102"/>
      <c r="I21" s="102"/>
      <c r="J21" s="102"/>
      <c r="K21" s="102"/>
      <c r="L21" s="102"/>
      <c r="M21" s="102"/>
      <c r="N21" s="102"/>
      <c r="O21" s="102"/>
      <c r="P21" s="121"/>
      <c r="Q21" s="113"/>
      <c r="R21" s="115"/>
      <c r="S21" s="115"/>
      <c r="T21" s="115"/>
      <c r="U21" s="115"/>
      <c r="V21" s="115"/>
      <c r="W21" s="115"/>
      <c r="X21" s="115"/>
      <c r="Y21" s="115"/>
      <c r="Z21" s="115"/>
      <c r="AA21" s="115"/>
      <c r="AB21" s="115"/>
      <c r="AC21" s="115"/>
      <c r="AD21" s="115"/>
      <c r="AE21" s="115"/>
      <c r="AF21" s="115"/>
      <c r="AG21" s="115"/>
      <c r="AH21" s="115"/>
      <c r="AI21" s="115"/>
      <c r="AJ21" s="107"/>
    </row>
    <row r="22" spans="2:36" ht="15" customHeight="1">
      <c r="B22" s="1318"/>
      <c r="C22" s="1314"/>
      <c r="D22" s="104"/>
      <c r="E22" s="112"/>
      <c r="F22" s="103"/>
      <c r="G22" s="103"/>
      <c r="H22" s="103"/>
      <c r="I22" s="103"/>
      <c r="J22" s="103"/>
      <c r="K22" s="103"/>
      <c r="L22" s="103"/>
      <c r="M22" s="103"/>
      <c r="N22" s="103"/>
      <c r="O22" s="103"/>
      <c r="P22" s="119"/>
      <c r="Q22" s="100"/>
      <c r="R22" s="114"/>
      <c r="S22" s="114"/>
      <c r="T22" s="114"/>
      <c r="U22" s="114"/>
      <c r="V22" s="114"/>
      <c r="W22" s="114"/>
      <c r="X22" s="114"/>
      <c r="Y22" s="114"/>
      <c r="Z22" s="114"/>
      <c r="AA22" s="114"/>
      <c r="AB22" s="114"/>
      <c r="AC22" s="114"/>
      <c r="AD22" s="114"/>
      <c r="AE22" s="114"/>
      <c r="AF22" s="114"/>
      <c r="AG22" s="114"/>
      <c r="AH22" s="114"/>
      <c r="AI22" s="114"/>
      <c r="AJ22" s="99"/>
    </row>
    <row r="23" spans="2:36" ht="15" customHeight="1">
      <c r="B23" s="1318"/>
      <c r="C23" s="1312" t="s">
        <v>1991</v>
      </c>
      <c r="D23" s="91"/>
      <c r="E23" s="90"/>
      <c r="F23" s="89"/>
      <c r="G23" s="89"/>
      <c r="H23" s="89"/>
      <c r="I23" s="89"/>
      <c r="J23" s="89"/>
      <c r="K23" s="89"/>
      <c r="L23" s="89"/>
      <c r="M23" s="89"/>
      <c r="N23" s="89"/>
      <c r="O23" s="89"/>
      <c r="P23" s="78"/>
      <c r="Q23" s="87"/>
      <c r="R23" s="80"/>
      <c r="S23" s="80"/>
      <c r="T23" s="80"/>
      <c r="U23" s="80"/>
      <c r="V23" s="80"/>
      <c r="W23" s="80"/>
      <c r="X23" s="80"/>
      <c r="Y23" s="80"/>
      <c r="Z23" s="80"/>
      <c r="AA23" s="80"/>
      <c r="AB23" s="80"/>
      <c r="AC23" s="80"/>
      <c r="AD23" s="80"/>
      <c r="AE23" s="80"/>
      <c r="AF23" s="80"/>
      <c r="AG23" s="80"/>
      <c r="AH23" s="80"/>
      <c r="AI23" s="80"/>
      <c r="AJ23" s="83"/>
    </row>
    <row r="24" spans="2:36" ht="15" customHeight="1">
      <c r="B24" s="1318"/>
      <c r="C24" s="1313"/>
      <c r="D24" s="92"/>
      <c r="E24" s="116"/>
      <c r="F24" s="102"/>
      <c r="G24" s="102"/>
      <c r="H24" s="102"/>
      <c r="I24" s="102"/>
      <c r="J24" s="102"/>
      <c r="K24" s="102"/>
      <c r="L24" s="102"/>
      <c r="M24" s="102"/>
      <c r="N24" s="102"/>
      <c r="O24" s="102"/>
      <c r="P24" s="121"/>
      <c r="Q24" s="113"/>
      <c r="R24" s="115"/>
      <c r="S24" s="115"/>
      <c r="T24" s="115"/>
      <c r="U24" s="115"/>
      <c r="V24" s="115"/>
      <c r="W24" s="115"/>
      <c r="X24" s="115"/>
      <c r="Y24" s="115"/>
      <c r="Z24" s="115"/>
      <c r="AA24" s="115"/>
      <c r="AB24" s="115"/>
      <c r="AC24" s="115"/>
      <c r="AD24" s="115"/>
      <c r="AE24" s="115"/>
      <c r="AF24" s="115"/>
      <c r="AG24" s="115"/>
      <c r="AH24" s="115"/>
      <c r="AI24" s="115"/>
      <c r="AJ24" s="107"/>
    </row>
    <row r="25" spans="2:36" ht="15" customHeight="1">
      <c r="B25" s="1318"/>
      <c r="C25" s="1313"/>
      <c r="D25" s="92"/>
      <c r="E25" s="116"/>
      <c r="F25" s="102"/>
      <c r="G25" s="102"/>
      <c r="H25" s="102"/>
      <c r="I25" s="102"/>
      <c r="J25" s="102"/>
      <c r="K25" s="102"/>
      <c r="L25" s="102"/>
      <c r="M25" s="102"/>
      <c r="N25" s="102"/>
      <c r="O25" s="102"/>
      <c r="P25" s="121"/>
      <c r="Q25" s="113"/>
      <c r="R25" s="115"/>
      <c r="S25" s="115"/>
      <c r="T25" s="115"/>
      <c r="U25" s="115"/>
      <c r="V25" s="115"/>
      <c r="W25" s="115"/>
      <c r="X25" s="115"/>
      <c r="Y25" s="115"/>
      <c r="Z25" s="115"/>
      <c r="AA25" s="115"/>
      <c r="AB25" s="115"/>
      <c r="AC25" s="115"/>
      <c r="AD25" s="115"/>
      <c r="AE25" s="115"/>
      <c r="AF25" s="115"/>
      <c r="AG25" s="115"/>
      <c r="AH25" s="115"/>
      <c r="AI25" s="115"/>
      <c r="AJ25" s="107"/>
    </row>
    <row r="26" spans="2:36" ht="15" customHeight="1">
      <c r="B26" s="1318"/>
      <c r="C26" s="1314"/>
      <c r="D26" s="104"/>
      <c r="E26" s="112"/>
      <c r="F26" s="103"/>
      <c r="G26" s="103"/>
      <c r="H26" s="103"/>
      <c r="I26" s="103"/>
      <c r="J26" s="103"/>
      <c r="K26" s="103"/>
      <c r="L26" s="103"/>
      <c r="M26" s="103"/>
      <c r="N26" s="103"/>
      <c r="O26" s="103"/>
      <c r="P26" s="119"/>
      <c r="Q26" s="100"/>
      <c r="R26" s="114"/>
      <c r="S26" s="114"/>
      <c r="T26" s="114"/>
      <c r="U26" s="114"/>
      <c r="V26" s="114"/>
      <c r="W26" s="114"/>
      <c r="X26" s="114"/>
      <c r="Y26" s="114"/>
      <c r="Z26" s="114"/>
      <c r="AA26" s="114"/>
      <c r="AB26" s="114"/>
      <c r="AC26" s="114"/>
      <c r="AD26" s="114"/>
      <c r="AE26" s="114"/>
      <c r="AF26" s="114"/>
      <c r="AG26" s="114"/>
      <c r="AH26" s="114"/>
      <c r="AI26" s="114"/>
      <c r="AJ26" s="99"/>
    </row>
    <row r="27" spans="2:36" ht="15" customHeight="1">
      <c r="B27" s="1318"/>
      <c r="C27" s="1312" t="s">
        <v>1992</v>
      </c>
      <c r="D27" s="91"/>
      <c r="E27" s="90"/>
      <c r="F27" s="89"/>
      <c r="G27" s="89"/>
      <c r="H27" s="89"/>
      <c r="I27" s="89"/>
      <c r="J27" s="89"/>
      <c r="K27" s="89"/>
      <c r="L27" s="89"/>
      <c r="M27" s="89"/>
      <c r="N27" s="89"/>
      <c r="O27" s="89"/>
      <c r="P27" s="78"/>
      <c r="Q27" s="87"/>
      <c r="R27" s="80"/>
      <c r="S27" s="80"/>
      <c r="T27" s="80"/>
      <c r="U27" s="80"/>
      <c r="V27" s="80"/>
      <c r="W27" s="80"/>
      <c r="X27" s="80"/>
      <c r="Y27" s="80"/>
      <c r="Z27" s="80"/>
      <c r="AA27" s="80"/>
      <c r="AB27" s="80"/>
      <c r="AC27" s="80"/>
      <c r="AD27" s="80"/>
      <c r="AE27" s="80"/>
      <c r="AF27" s="80"/>
      <c r="AG27" s="80"/>
      <c r="AH27" s="80"/>
      <c r="AI27" s="80"/>
      <c r="AJ27" s="83"/>
    </row>
    <row r="28" spans="2:36" ht="15" customHeight="1">
      <c r="B28" s="1318"/>
      <c r="C28" s="1313"/>
      <c r="D28" s="92"/>
      <c r="E28" s="116"/>
      <c r="F28" s="102"/>
      <c r="G28" s="102"/>
      <c r="H28" s="102"/>
      <c r="I28" s="102"/>
      <c r="J28" s="102"/>
      <c r="K28" s="102"/>
      <c r="L28" s="102"/>
      <c r="M28" s="102"/>
      <c r="N28" s="102"/>
      <c r="O28" s="102"/>
      <c r="P28" s="121"/>
      <c r="Q28" s="113"/>
      <c r="R28" s="115"/>
      <c r="S28" s="115"/>
      <c r="T28" s="115"/>
      <c r="U28" s="115"/>
      <c r="V28" s="115"/>
      <c r="W28" s="115"/>
      <c r="X28" s="115"/>
      <c r="Y28" s="115"/>
      <c r="Z28" s="115"/>
      <c r="AA28" s="115"/>
      <c r="AB28" s="115"/>
      <c r="AC28" s="115"/>
      <c r="AD28" s="115"/>
      <c r="AE28" s="115"/>
      <c r="AF28" s="115"/>
      <c r="AG28" s="115"/>
      <c r="AH28" s="115"/>
      <c r="AI28" s="115"/>
      <c r="AJ28" s="107"/>
    </row>
    <row r="29" spans="2:36" ht="15" customHeight="1">
      <c r="B29" s="1318"/>
      <c r="C29" s="1313"/>
      <c r="D29" s="92"/>
      <c r="E29" s="116"/>
      <c r="F29" s="102"/>
      <c r="G29" s="102"/>
      <c r="H29" s="102"/>
      <c r="I29" s="102"/>
      <c r="J29" s="102"/>
      <c r="K29" s="102"/>
      <c r="L29" s="102"/>
      <c r="M29" s="102"/>
      <c r="N29" s="102"/>
      <c r="O29" s="102"/>
      <c r="P29" s="121"/>
      <c r="Q29" s="113"/>
      <c r="R29" s="115"/>
      <c r="S29" s="115"/>
      <c r="T29" s="115"/>
      <c r="U29" s="115"/>
      <c r="V29" s="115"/>
      <c r="W29" s="115"/>
      <c r="X29" s="115"/>
      <c r="Y29" s="115"/>
      <c r="Z29" s="115"/>
      <c r="AA29" s="115"/>
      <c r="AB29" s="115"/>
      <c r="AC29" s="115"/>
      <c r="AD29" s="115"/>
      <c r="AE29" s="115"/>
      <c r="AF29" s="115"/>
      <c r="AG29" s="115"/>
      <c r="AH29" s="115"/>
      <c r="AI29" s="115"/>
      <c r="AJ29" s="107"/>
    </row>
    <row r="30" spans="2:36" ht="15" customHeight="1">
      <c r="B30" s="1318"/>
      <c r="C30" s="1314"/>
      <c r="D30" s="104"/>
      <c r="E30" s="112"/>
      <c r="F30" s="103"/>
      <c r="G30" s="103"/>
      <c r="H30" s="103"/>
      <c r="I30" s="103"/>
      <c r="J30" s="103"/>
      <c r="K30" s="103"/>
      <c r="L30" s="103"/>
      <c r="M30" s="103"/>
      <c r="N30" s="103"/>
      <c r="O30" s="103"/>
      <c r="P30" s="119"/>
      <c r="Q30" s="100"/>
      <c r="R30" s="114"/>
      <c r="S30" s="114"/>
      <c r="T30" s="114"/>
      <c r="U30" s="114"/>
      <c r="V30" s="114"/>
      <c r="W30" s="114"/>
      <c r="X30" s="114"/>
      <c r="Y30" s="114"/>
      <c r="Z30" s="114"/>
      <c r="AA30" s="114"/>
      <c r="AB30" s="114"/>
      <c r="AC30" s="114"/>
      <c r="AD30" s="114"/>
      <c r="AE30" s="114"/>
      <c r="AF30" s="114"/>
      <c r="AG30" s="114"/>
      <c r="AH30" s="114"/>
      <c r="AI30" s="114"/>
      <c r="AJ30" s="99"/>
    </row>
    <row r="31" spans="2:36" ht="15" customHeight="1">
      <c r="B31" s="1318"/>
      <c r="C31" s="1312" t="s">
        <v>1866</v>
      </c>
      <c r="D31" s="91"/>
      <c r="E31" s="90"/>
      <c r="F31" s="89"/>
      <c r="G31" s="89"/>
      <c r="H31" s="89"/>
      <c r="I31" s="89"/>
      <c r="J31" s="89"/>
      <c r="K31" s="89"/>
      <c r="L31" s="89"/>
      <c r="M31" s="89"/>
      <c r="N31" s="89"/>
      <c r="O31" s="89"/>
      <c r="P31" s="78"/>
      <c r="Q31" s="87"/>
      <c r="R31" s="80"/>
      <c r="S31" s="80"/>
      <c r="T31" s="80"/>
      <c r="U31" s="80"/>
      <c r="V31" s="80"/>
      <c r="W31" s="80"/>
      <c r="X31" s="80"/>
      <c r="Y31" s="80"/>
      <c r="Z31" s="80"/>
      <c r="AA31" s="80"/>
      <c r="AB31" s="80"/>
      <c r="AC31" s="80"/>
      <c r="AD31" s="80"/>
      <c r="AE31" s="80"/>
      <c r="AF31" s="80"/>
      <c r="AG31" s="80"/>
      <c r="AH31" s="80"/>
      <c r="AI31" s="80"/>
      <c r="AJ31" s="83"/>
    </row>
    <row r="32" spans="2:36" ht="15" customHeight="1">
      <c r="B32" s="1318"/>
      <c r="C32" s="1313"/>
      <c r="D32" s="92"/>
      <c r="E32" s="116"/>
      <c r="F32" s="102"/>
      <c r="G32" s="102"/>
      <c r="H32" s="102"/>
      <c r="I32" s="102"/>
      <c r="J32" s="102"/>
      <c r="K32" s="102"/>
      <c r="L32" s="102"/>
      <c r="M32" s="102"/>
      <c r="N32" s="102"/>
      <c r="O32" s="102"/>
      <c r="P32" s="121"/>
      <c r="Q32" s="113"/>
      <c r="R32" s="115"/>
      <c r="S32" s="115"/>
      <c r="T32" s="115"/>
      <c r="U32" s="115"/>
      <c r="V32" s="115"/>
      <c r="W32" s="115"/>
      <c r="X32" s="115"/>
      <c r="Y32" s="115"/>
      <c r="Z32" s="115"/>
      <c r="AA32" s="115"/>
      <c r="AB32" s="115"/>
      <c r="AC32" s="115"/>
      <c r="AD32" s="115"/>
      <c r="AE32" s="115"/>
      <c r="AF32" s="115"/>
      <c r="AG32" s="115"/>
      <c r="AH32" s="115"/>
      <c r="AI32" s="115"/>
      <c r="AJ32" s="107"/>
    </row>
    <row r="33" spans="2:36" ht="15" customHeight="1">
      <c r="B33" s="1318"/>
      <c r="C33" s="1313"/>
      <c r="D33" s="92"/>
      <c r="E33" s="116"/>
      <c r="F33" s="102"/>
      <c r="G33" s="102"/>
      <c r="H33" s="102"/>
      <c r="I33" s="102"/>
      <c r="J33" s="102"/>
      <c r="K33" s="102"/>
      <c r="L33" s="102"/>
      <c r="M33" s="102"/>
      <c r="N33" s="102"/>
      <c r="O33" s="102"/>
      <c r="P33" s="121"/>
      <c r="Q33" s="113"/>
      <c r="R33" s="115"/>
      <c r="S33" s="115"/>
      <c r="T33" s="115"/>
      <c r="U33" s="115"/>
      <c r="V33" s="115"/>
      <c r="W33" s="115"/>
      <c r="X33" s="115"/>
      <c r="Y33" s="115"/>
      <c r="Z33" s="115"/>
      <c r="AA33" s="115"/>
      <c r="AB33" s="115"/>
      <c r="AC33" s="115"/>
      <c r="AD33" s="115"/>
      <c r="AE33" s="115"/>
      <c r="AF33" s="115"/>
      <c r="AG33" s="115"/>
      <c r="AH33" s="115"/>
      <c r="AI33" s="115"/>
      <c r="AJ33" s="107"/>
    </row>
    <row r="34" spans="2:36" ht="15" customHeight="1">
      <c r="B34" s="1318"/>
      <c r="C34" s="1314"/>
      <c r="D34" s="104"/>
      <c r="E34" s="112"/>
      <c r="F34" s="103"/>
      <c r="G34" s="103"/>
      <c r="H34" s="103"/>
      <c r="I34" s="103"/>
      <c r="J34" s="103"/>
      <c r="K34" s="103"/>
      <c r="L34" s="103"/>
      <c r="M34" s="103"/>
      <c r="N34" s="103"/>
      <c r="O34" s="103"/>
      <c r="P34" s="119"/>
      <c r="Q34" s="100"/>
      <c r="R34" s="114"/>
      <c r="S34" s="114"/>
      <c r="T34" s="114"/>
      <c r="U34" s="114"/>
      <c r="V34" s="114"/>
      <c r="W34" s="114"/>
      <c r="X34" s="114"/>
      <c r="Y34" s="114"/>
      <c r="Z34" s="114"/>
      <c r="AA34" s="114"/>
      <c r="AB34" s="114"/>
      <c r="AC34" s="114"/>
      <c r="AD34" s="114"/>
      <c r="AE34" s="114"/>
      <c r="AF34" s="114"/>
      <c r="AG34" s="114"/>
      <c r="AH34" s="114"/>
      <c r="AI34" s="114"/>
      <c r="AJ34" s="99"/>
    </row>
    <row r="35" spans="2:36" ht="15" customHeight="1">
      <c r="B35" s="1318"/>
      <c r="C35" s="1312" t="s">
        <v>1993</v>
      </c>
      <c r="D35" s="91"/>
      <c r="E35" s="90"/>
      <c r="F35" s="89"/>
      <c r="G35" s="89"/>
      <c r="H35" s="89"/>
      <c r="I35" s="89"/>
      <c r="J35" s="89"/>
      <c r="K35" s="89"/>
      <c r="L35" s="89"/>
      <c r="M35" s="89"/>
      <c r="N35" s="89"/>
      <c r="O35" s="89"/>
      <c r="P35" s="78"/>
      <c r="Q35" s="87"/>
      <c r="R35" s="80"/>
      <c r="S35" s="80"/>
      <c r="T35" s="80"/>
      <c r="U35" s="80"/>
      <c r="V35" s="80"/>
      <c r="W35" s="80"/>
      <c r="X35" s="80"/>
      <c r="Y35" s="80"/>
      <c r="Z35" s="80"/>
      <c r="AA35" s="80"/>
      <c r="AB35" s="80"/>
      <c r="AC35" s="80"/>
      <c r="AD35" s="80"/>
      <c r="AE35" s="80"/>
      <c r="AF35" s="80"/>
      <c r="AG35" s="80"/>
      <c r="AH35" s="80"/>
      <c r="AI35" s="80"/>
      <c r="AJ35" s="83"/>
    </row>
    <row r="36" spans="2:36" ht="15" customHeight="1">
      <c r="B36" s="1318"/>
      <c r="C36" s="1313"/>
      <c r="D36" s="92"/>
      <c r="E36" s="116"/>
      <c r="F36" s="102"/>
      <c r="G36" s="102"/>
      <c r="H36" s="102"/>
      <c r="I36" s="102"/>
      <c r="J36" s="102"/>
      <c r="K36" s="102"/>
      <c r="L36" s="102"/>
      <c r="M36" s="102"/>
      <c r="N36" s="102"/>
      <c r="O36" s="102"/>
      <c r="P36" s="121"/>
      <c r="Q36" s="113"/>
      <c r="R36" s="115"/>
      <c r="S36" s="115"/>
      <c r="T36" s="115"/>
      <c r="U36" s="115"/>
      <c r="V36" s="115"/>
      <c r="W36" s="115"/>
      <c r="X36" s="115"/>
      <c r="Y36" s="115"/>
      <c r="Z36" s="115"/>
      <c r="AA36" s="115"/>
      <c r="AB36" s="115"/>
      <c r="AC36" s="115"/>
      <c r="AD36" s="115"/>
      <c r="AE36" s="115"/>
      <c r="AF36" s="115"/>
      <c r="AG36" s="115"/>
      <c r="AH36" s="115"/>
      <c r="AI36" s="115"/>
      <c r="AJ36" s="107"/>
    </row>
    <row r="37" spans="2:36" ht="15" customHeight="1">
      <c r="B37" s="1318"/>
      <c r="C37" s="1313"/>
      <c r="D37" s="92"/>
      <c r="E37" s="116"/>
      <c r="F37" s="102"/>
      <c r="G37" s="102"/>
      <c r="H37" s="102"/>
      <c r="I37" s="102"/>
      <c r="J37" s="102"/>
      <c r="K37" s="102"/>
      <c r="L37" s="102"/>
      <c r="M37" s="102"/>
      <c r="N37" s="102"/>
      <c r="O37" s="102"/>
      <c r="P37" s="121"/>
      <c r="Q37" s="113"/>
      <c r="R37" s="115"/>
      <c r="S37" s="115"/>
      <c r="T37" s="115"/>
      <c r="U37" s="115"/>
      <c r="V37" s="115"/>
      <c r="W37" s="115"/>
      <c r="X37" s="115"/>
      <c r="Y37" s="115"/>
      <c r="Z37" s="115"/>
      <c r="AA37" s="115"/>
      <c r="AB37" s="115"/>
      <c r="AC37" s="115"/>
      <c r="AD37" s="115"/>
      <c r="AE37" s="115"/>
      <c r="AF37" s="115"/>
      <c r="AG37" s="115"/>
      <c r="AH37" s="115"/>
      <c r="AI37" s="115"/>
      <c r="AJ37" s="107"/>
    </row>
    <row r="38" spans="2:36" ht="15" customHeight="1">
      <c r="B38" s="1318"/>
      <c r="C38" s="1314"/>
      <c r="D38" s="104"/>
      <c r="E38" s="112"/>
      <c r="F38" s="103"/>
      <c r="G38" s="103"/>
      <c r="H38" s="103"/>
      <c r="I38" s="103"/>
      <c r="J38" s="103"/>
      <c r="K38" s="103"/>
      <c r="L38" s="103"/>
      <c r="M38" s="103"/>
      <c r="N38" s="103"/>
      <c r="O38" s="103"/>
      <c r="P38" s="119"/>
      <c r="Q38" s="100"/>
      <c r="R38" s="114"/>
      <c r="S38" s="114"/>
      <c r="T38" s="114"/>
      <c r="U38" s="114"/>
      <c r="V38" s="114"/>
      <c r="W38" s="114"/>
      <c r="X38" s="114"/>
      <c r="Y38" s="114"/>
      <c r="Z38" s="114"/>
      <c r="AA38" s="114"/>
      <c r="AB38" s="114"/>
      <c r="AC38" s="114"/>
      <c r="AD38" s="114"/>
      <c r="AE38" s="114"/>
      <c r="AF38" s="114"/>
      <c r="AG38" s="114"/>
      <c r="AH38" s="114"/>
      <c r="AI38" s="114"/>
      <c r="AJ38" s="99"/>
    </row>
    <row r="39" spans="2:36" ht="15" customHeight="1">
      <c r="B39" s="1318"/>
      <c r="C39" s="1315" t="s">
        <v>1994</v>
      </c>
      <c r="D39" s="91"/>
      <c r="E39" s="90"/>
      <c r="F39" s="89"/>
      <c r="G39" s="89"/>
      <c r="H39" s="89"/>
      <c r="I39" s="89"/>
      <c r="J39" s="89"/>
      <c r="K39" s="89"/>
      <c r="L39" s="89"/>
      <c r="M39" s="89"/>
      <c r="N39" s="89"/>
      <c r="O39" s="89"/>
      <c r="P39" s="78"/>
      <c r="Q39" s="87"/>
      <c r="R39" s="80"/>
      <c r="S39" s="80"/>
      <c r="T39" s="80"/>
      <c r="U39" s="80"/>
      <c r="V39" s="80"/>
      <c r="W39" s="80"/>
      <c r="X39" s="80"/>
      <c r="Y39" s="80"/>
      <c r="Z39" s="80"/>
      <c r="AA39" s="80"/>
      <c r="AB39" s="80"/>
      <c r="AC39" s="80"/>
      <c r="AD39" s="80"/>
      <c r="AE39" s="80"/>
      <c r="AF39" s="80"/>
      <c r="AG39" s="80"/>
      <c r="AH39" s="80"/>
      <c r="AI39" s="80"/>
      <c r="AJ39" s="83"/>
    </row>
    <row r="40" spans="2:36" ht="15" customHeight="1">
      <c r="B40" s="1318"/>
      <c r="C40" s="1310"/>
      <c r="D40" s="92"/>
      <c r="E40" s="116"/>
      <c r="F40" s="102"/>
      <c r="G40" s="102"/>
      <c r="H40" s="102"/>
      <c r="I40" s="102"/>
      <c r="J40" s="102"/>
      <c r="K40" s="102"/>
      <c r="L40" s="102"/>
      <c r="M40" s="102"/>
      <c r="N40" s="102"/>
      <c r="O40" s="102"/>
      <c r="P40" s="121"/>
      <c r="Q40" s="113"/>
      <c r="R40" s="115"/>
      <c r="S40" s="115"/>
      <c r="T40" s="115"/>
      <c r="U40" s="115"/>
      <c r="V40" s="115"/>
      <c r="W40" s="115"/>
      <c r="X40" s="115"/>
      <c r="Y40" s="115"/>
      <c r="Z40" s="115"/>
      <c r="AA40" s="115"/>
      <c r="AB40" s="115"/>
      <c r="AC40" s="115"/>
      <c r="AD40" s="115"/>
      <c r="AE40" s="115"/>
      <c r="AF40" s="115"/>
      <c r="AG40" s="115"/>
      <c r="AH40" s="115"/>
      <c r="AI40" s="115"/>
      <c r="AJ40" s="107"/>
    </row>
    <row r="41" spans="2:36" ht="15" customHeight="1">
      <c r="B41" s="1318"/>
      <c r="C41" s="1310"/>
      <c r="D41" s="92"/>
      <c r="E41" s="116"/>
      <c r="F41" s="102"/>
      <c r="G41" s="102"/>
      <c r="H41" s="102"/>
      <c r="I41" s="102"/>
      <c r="J41" s="102"/>
      <c r="K41" s="102"/>
      <c r="L41" s="102"/>
      <c r="M41" s="102"/>
      <c r="N41" s="102"/>
      <c r="O41" s="102"/>
      <c r="P41" s="121"/>
      <c r="Q41" s="113"/>
      <c r="R41" s="115"/>
      <c r="S41" s="115"/>
      <c r="T41" s="115"/>
      <c r="U41" s="115"/>
      <c r="V41" s="115"/>
      <c r="W41" s="115"/>
      <c r="X41" s="115"/>
      <c r="Y41" s="115"/>
      <c r="Z41" s="115"/>
      <c r="AA41" s="115"/>
      <c r="AB41" s="115"/>
      <c r="AC41" s="115"/>
      <c r="AD41" s="115"/>
      <c r="AE41" s="115"/>
      <c r="AF41" s="115"/>
      <c r="AG41" s="115"/>
      <c r="AH41" s="115"/>
      <c r="AI41" s="115"/>
      <c r="AJ41" s="107"/>
    </row>
    <row r="42" spans="2:36" ht="15" customHeight="1">
      <c r="B42" s="1318"/>
      <c r="C42" s="1311"/>
      <c r="D42" s="104"/>
      <c r="E42" s="112"/>
      <c r="F42" s="103"/>
      <c r="G42" s="103"/>
      <c r="H42" s="103"/>
      <c r="I42" s="103"/>
      <c r="J42" s="103"/>
      <c r="K42" s="103"/>
      <c r="L42" s="103"/>
      <c r="M42" s="103"/>
      <c r="N42" s="103"/>
      <c r="O42" s="103"/>
      <c r="P42" s="119"/>
      <c r="Q42" s="100"/>
      <c r="R42" s="114"/>
      <c r="S42" s="114"/>
      <c r="T42" s="114"/>
      <c r="U42" s="114"/>
      <c r="V42" s="114"/>
      <c r="W42" s="114"/>
      <c r="X42" s="114"/>
      <c r="Y42" s="114"/>
      <c r="Z42" s="114"/>
      <c r="AA42" s="114"/>
      <c r="AB42" s="114"/>
      <c r="AC42" s="114"/>
      <c r="AD42" s="114"/>
      <c r="AE42" s="114"/>
      <c r="AF42" s="114"/>
      <c r="AG42" s="114"/>
      <c r="AH42" s="114"/>
      <c r="AI42" s="114"/>
      <c r="AJ42" s="99"/>
    </row>
    <row r="43" spans="2:36" ht="15" customHeight="1">
      <c r="B43" s="1318"/>
      <c r="C43" s="1316" t="s">
        <v>1995</v>
      </c>
      <c r="D43" s="91"/>
      <c r="E43" s="90"/>
      <c r="F43" s="89"/>
      <c r="G43" s="89"/>
      <c r="H43" s="89"/>
      <c r="I43" s="89"/>
      <c r="J43" s="89"/>
      <c r="K43" s="89"/>
      <c r="L43" s="89"/>
      <c r="M43" s="89"/>
      <c r="N43" s="89"/>
      <c r="O43" s="89"/>
      <c r="P43" s="78"/>
      <c r="Q43" s="87"/>
      <c r="R43" s="80"/>
      <c r="S43" s="80"/>
      <c r="T43" s="80"/>
      <c r="U43" s="80"/>
      <c r="V43" s="80"/>
      <c r="W43" s="80"/>
      <c r="X43" s="80"/>
      <c r="Y43" s="80"/>
      <c r="Z43" s="80"/>
      <c r="AA43" s="80"/>
      <c r="AB43" s="80"/>
      <c r="AC43" s="80"/>
      <c r="AD43" s="80"/>
      <c r="AE43" s="80"/>
      <c r="AF43" s="80"/>
      <c r="AG43" s="80"/>
      <c r="AH43" s="80"/>
      <c r="AI43" s="80"/>
      <c r="AJ43" s="83"/>
    </row>
    <row r="44" spans="2:36" ht="15" customHeight="1">
      <c r="B44" s="1318"/>
      <c r="C44" s="1316"/>
      <c r="D44" s="92"/>
      <c r="E44" s="116"/>
      <c r="F44" s="102"/>
      <c r="G44" s="102"/>
      <c r="H44" s="102"/>
      <c r="I44" s="102"/>
      <c r="J44" s="102"/>
      <c r="K44" s="102"/>
      <c r="L44" s="102"/>
      <c r="M44" s="102"/>
      <c r="N44" s="102"/>
      <c r="O44" s="102"/>
      <c r="P44" s="121"/>
      <c r="Q44" s="113"/>
      <c r="R44" s="115"/>
      <c r="S44" s="115"/>
      <c r="T44" s="115"/>
      <c r="U44" s="115"/>
      <c r="V44" s="115"/>
      <c r="W44" s="115"/>
      <c r="X44" s="115"/>
      <c r="Y44" s="115"/>
      <c r="Z44" s="115"/>
      <c r="AA44" s="115"/>
      <c r="AB44" s="115"/>
      <c r="AC44" s="115"/>
      <c r="AD44" s="115"/>
      <c r="AE44" s="115"/>
      <c r="AF44" s="115"/>
      <c r="AG44" s="115"/>
      <c r="AH44" s="115"/>
      <c r="AI44" s="115"/>
      <c r="AJ44" s="107"/>
    </row>
    <row r="45" spans="2:36" ht="15" customHeight="1">
      <c r="B45" s="1318"/>
      <c r="C45" s="1316"/>
      <c r="D45" s="92"/>
      <c r="E45" s="116"/>
      <c r="F45" s="102"/>
      <c r="G45" s="102"/>
      <c r="H45" s="102"/>
      <c r="I45" s="102"/>
      <c r="J45" s="102"/>
      <c r="K45" s="102"/>
      <c r="L45" s="102"/>
      <c r="M45" s="102"/>
      <c r="N45" s="102"/>
      <c r="O45" s="102"/>
      <c r="P45" s="121"/>
      <c r="Q45" s="113"/>
      <c r="R45" s="115"/>
      <c r="S45" s="115"/>
      <c r="T45" s="115"/>
      <c r="U45" s="115"/>
      <c r="V45" s="115"/>
      <c r="W45" s="115"/>
      <c r="X45" s="115"/>
      <c r="Y45" s="115"/>
      <c r="Z45" s="115"/>
      <c r="AA45" s="115"/>
      <c r="AB45" s="115"/>
      <c r="AC45" s="115"/>
      <c r="AD45" s="115"/>
      <c r="AE45" s="115"/>
      <c r="AF45" s="115"/>
      <c r="AG45" s="115"/>
      <c r="AH45" s="115"/>
      <c r="AI45" s="115"/>
      <c r="AJ45" s="107"/>
    </row>
    <row r="46" spans="2:36" ht="15" customHeight="1">
      <c r="B46" s="1318"/>
      <c r="C46" s="1316"/>
      <c r="D46" s="212"/>
      <c r="E46" s="213"/>
      <c r="F46" s="214"/>
      <c r="G46" s="214"/>
      <c r="H46" s="214"/>
      <c r="I46" s="214"/>
      <c r="J46" s="214"/>
      <c r="K46" s="214"/>
      <c r="L46" s="214"/>
      <c r="M46" s="214"/>
      <c r="N46" s="214"/>
      <c r="O46" s="214"/>
      <c r="P46" s="215"/>
      <c r="Q46" s="216"/>
      <c r="R46" s="217"/>
      <c r="S46" s="217"/>
      <c r="T46" s="217"/>
      <c r="U46" s="217"/>
      <c r="V46" s="217"/>
      <c r="W46" s="217"/>
      <c r="X46" s="217"/>
      <c r="Y46" s="217"/>
      <c r="Z46" s="217"/>
      <c r="AA46" s="217"/>
      <c r="AB46" s="217"/>
      <c r="AC46" s="217"/>
      <c r="AD46" s="217"/>
      <c r="AE46" s="217"/>
      <c r="AF46" s="217"/>
      <c r="AG46" s="217"/>
      <c r="AH46" s="217"/>
      <c r="AI46" s="217"/>
      <c r="AJ46" s="218"/>
    </row>
    <row r="47" spans="2:36" ht="15" customHeight="1">
      <c r="B47" s="1318"/>
      <c r="C47" s="1315" t="s">
        <v>1996</v>
      </c>
      <c r="D47" s="91"/>
      <c r="E47" s="90"/>
      <c r="F47" s="89"/>
      <c r="G47" s="89"/>
      <c r="H47" s="89"/>
      <c r="I47" s="89"/>
      <c r="J47" s="89"/>
      <c r="K47" s="89"/>
      <c r="L47" s="89"/>
      <c r="M47" s="89"/>
      <c r="N47" s="89"/>
      <c r="O47" s="89"/>
      <c r="P47" s="78"/>
      <c r="Q47" s="87"/>
      <c r="R47" s="80"/>
      <c r="S47" s="80"/>
      <c r="T47" s="80"/>
      <c r="U47" s="80"/>
      <c r="V47" s="80"/>
      <c r="W47" s="80"/>
      <c r="X47" s="80"/>
      <c r="Y47" s="80"/>
      <c r="Z47" s="80"/>
      <c r="AA47" s="80"/>
      <c r="AB47" s="80"/>
      <c r="AC47" s="80"/>
      <c r="AD47" s="80"/>
      <c r="AE47" s="80"/>
      <c r="AF47" s="80"/>
      <c r="AG47" s="80"/>
      <c r="AH47" s="80"/>
      <c r="AI47" s="80"/>
      <c r="AJ47" s="83"/>
    </row>
    <row r="48" spans="2:36" ht="15" customHeight="1">
      <c r="B48" s="1318"/>
      <c r="C48" s="1310"/>
      <c r="D48" s="92"/>
      <c r="E48" s="116"/>
      <c r="F48" s="102"/>
      <c r="G48" s="102"/>
      <c r="H48" s="102"/>
      <c r="I48" s="102"/>
      <c r="J48" s="102"/>
      <c r="K48" s="102"/>
      <c r="L48" s="102"/>
      <c r="M48" s="102"/>
      <c r="N48" s="102"/>
      <c r="O48" s="102"/>
      <c r="P48" s="121"/>
      <c r="Q48" s="113"/>
      <c r="R48" s="115"/>
      <c r="S48" s="115"/>
      <c r="T48" s="115"/>
      <c r="U48" s="115"/>
      <c r="V48" s="115"/>
      <c r="W48" s="115"/>
      <c r="X48" s="115"/>
      <c r="Y48" s="115"/>
      <c r="Z48" s="115"/>
      <c r="AA48" s="115"/>
      <c r="AB48" s="115"/>
      <c r="AC48" s="115"/>
      <c r="AD48" s="115"/>
      <c r="AE48" s="115"/>
      <c r="AF48" s="115"/>
      <c r="AG48" s="115"/>
      <c r="AH48" s="115"/>
      <c r="AI48" s="115"/>
      <c r="AJ48" s="107"/>
    </row>
    <row r="49" spans="2:36" ht="15" customHeight="1">
      <c r="B49" s="1318"/>
      <c r="C49" s="1310"/>
      <c r="D49" s="92"/>
      <c r="E49" s="116"/>
      <c r="F49" s="102"/>
      <c r="G49" s="102"/>
      <c r="H49" s="102"/>
      <c r="I49" s="102"/>
      <c r="J49" s="102"/>
      <c r="K49" s="102"/>
      <c r="L49" s="102"/>
      <c r="M49" s="102"/>
      <c r="N49" s="102"/>
      <c r="O49" s="102"/>
      <c r="P49" s="121"/>
      <c r="Q49" s="113"/>
      <c r="R49" s="115"/>
      <c r="S49" s="115"/>
      <c r="T49" s="115"/>
      <c r="U49" s="115"/>
      <c r="V49" s="115"/>
      <c r="W49" s="115"/>
      <c r="X49" s="115"/>
      <c r="Y49" s="115"/>
      <c r="Z49" s="115"/>
      <c r="AA49" s="115"/>
      <c r="AB49" s="115"/>
      <c r="AC49" s="115"/>
      <c r="AD49" s="115"/>
      <c r="AE49" s="115"/>
      <c r="AF49" s="115"/>
      <c r="AG49" s="115"/>
      <c r="AH49" s="115"/>
      <c r="AI49" s="115"/>
      <c r="AJ49" s="107"/>
    </row>
    <row r="50" spans="2:36" ht="15" customHeight="1">
      <c r="B50" s="1318"/>
      <c r="C50" s="1311"/>
      <c r="D50" s="104"/>
      <c r="E50" s="112"/>
      <c r="F50" s="103"/>
      <c r="G50" s="103"/>
      <c r="H50" s="103"/>
      <c r="I50" s="103"/>
      <c r="J50" s="103"/>
      <c r="K50" s="103"/>
      <c r="L50" s="103"/>
      <c r="M50" s="103"/>
      <c r="N50" s="103"/>
      <c r="O50" s="103"/>
      <c r="P50" s="119"/>
      <c r="Q50" s="100"/>
      <c r="R50" s="114"/>
      <c r="S50" s="114"/>
      <c r="T50" s="114"/>
      <c r="U50" s="114"/>
      <c r="V50" s="114"/>
      <c r="W50" s="114"/>
      <c r="X50" s="114"/>
      <c r="Y50" s="114"/>
      <c r="Z50" s="114"/>
      <c r="AA50" s="114"/>
      <c r="AB50" s="114"/>
      <c r="AC50" s="114"/>
      <c r="AD50" s="114"/>
      <c r="AE50" s="114"/>
      <c r="AF50" s="114"/>
      <c r="AG50" s="114"/>
      <c r="AH50" s="114"/>
      <c r="AI50" s="114"/>
      <c r="AJ50" s="99"/>
    </row>
    <row r="51" spans="2:36" ht="15" customHeight="1">
      <c r="B51" s="1318"/>
      <c r="C51" s="1316" t="s">
        <v>1997</v>
      </c>
      <c r="D51" s="84"/>
      <c r="E51" s="76"/>
      <c r="F51" s="110"/>
      <c r="G51" s="110"/>
      <c r="H51" s="110"/>
      <c r="I51" s="110"/>
      <c r="J51" s="110"/>
      <c r="K51" s="110"/>
      <c r="L51" s="110"/>
      <c r="M51" s="110"/>
      <c r="N51" s="110"/>
      <c r="O51" s="110"/>
      <c r="P51" s="82"/>
      <c r="Q51" s="101"/>
      <c r="R51" s="86"/>
      <c r="S51" s="86"/>
      <c r="T51" s="86"/>
      <c r="U51" s="86"/>
      <c r="V51" s="86"/>
      <c r="W51" s="86"/>
      <c r="X51" s="86"/>
      <c r="Y51" s="86"/>
      <c r="Z51" s="86"/>
      <c r="AA51" s="86"/>
      <c r="AB51" s="86"/>
      <c r="AC51" s="86"/>
      <c r="AD51" s="86"/>
      <c r="AE51" s="86"/>
      <c r="AF51" s="86"/>
      <c r="AG51" s="86"/>
      <c r="AH51" s="86"/>
      <c r="AI51" s="86"/>
      <c r="AJ51" s="88"/>
    </row>
    <row r="52" spans="2:36" ht="15" customHeight="1">
      <c r="B52" s="1318"/>
      <c r="C52" s="1316"/>
      <c r="D52" s="92"/>
      <c r="E52" s="116"/>
      <c r="F52" s="102"/>
      <c r="G52" s="102"/>
      <c r="H52" s="102"/>
      <c r="I52" s="102"/>
      <c r="J52" s="102"/>
      <c r="K52" s="102"/>
      <c r="L52" s="102"/>
      <c r="M52" s="102"/>
      <c r="N52" s="102"/>
      <c r="O52" s="102"/>
      <c r="P52" s="121"/>
      <c r="Q52" s="113"/>
      <c r="R52" s="115"/>
      <c r="S52" s="115"/>
      <c r="T52" s="115"/>
      <c r="U52" s="115"/>
      <c r="V52" s="115"/>
      <c r="W52" s="115"/>
      <c r="X52" s="115"/>
      <c r="Y52" s="115"/>
      <c r="Z52" s="115"/>
      <c r="AA52" s="115"/>
      <c r="AB52" s="115"/>
      <c r="AC52" s="115"/>
      <c r="AD52" s="115"/>
      <c r="AE52" s="115"/>
      <c r="AF52" s="115"/>
      <c r="AG52" s="115"/>
      <c r="AH52" s="115"/>
      <c r="AI52" s="115"/>
      <c r="AJ52" s="107"/>
    </row>
    <row r="53" spans="2:36" ht="15" customHeight="1">
      <c r="B53" s="1318"/>
      <c r="C53" s="1316"/>
      <c r="D53" s="92"/>
      <c r="E53" s="116"/>
      <c r="F53" s="102"/>
      <c r="G53" s="102"/>
      <c r="H53" s="102"/>
      <c r="I53" s="102"/>
      <c r="J53" s="102"/>
      <c r="K53" s="102"/>
      <c r="L53" s="102"/>
      <c r="M53" s="102"/>
      <c r="N53" s="102"/>
      <c r="O53" s="102"/>
      <c r="P53" s="121"/>
      <c r="Q53" s="113"/>
      <c r="R53" s="115"/>
      <c r="S53" s="115"/>
      <c r="T53" s="115"/>
      <c r="U53" s="115"/>
      <c r="V53" s="115"/>
      <c r="W53" s="115"/>
      <c r="X53" s="115"/>
      <c r="Y53" s="115"/>
      <c r="Z53" s="115"/>
      <c r="AA53" s="115"/>
      <c r="AB53" s="115"/>
      <c r="AC53" s="115"/>
      <c r="AD53" s="115"/>
      <c r="AE53" s="115"/>
      <c r="AF53" s="115"/>
      <c r="AG53" s="115"/>
      <c r="AH53" s="115"/>
      <c r="AI53" s="115"/>
      <c r="AJ53" s="107"/>
    </row>
    <row r="54" spans="2:36" ht="15" customHeight="1">
      <c r="B54" s="1318"/>
      <c r="C54" s="1320"/>
      <c r="D54" s="104"/>
      <c r="E54" s="112"/>
      <c r="F54" s="103"/>
      <c r="G54" s="103"/>
      <c r="H54" s="103"/>
      <c r="I54" s="103"/>
      <c r="J54" s="103"/>
      <c r="K54" s="103"/>
      <c r="L54" s="103"/>
      <c r="M54" s="103"/>
      <c r="N54" s="103"/>
      <c r="O54" s="103"/>
      <c r="P54" s="119"/>
      <c r="Q54" s="100"/>
      <c r="R54" s="114"/>
      <c r="S54" s="114"/>
      <c r="T54" s="114"/>
      <c r="U54" s="114"/>
      <c r="V54" s="114"/>
      <c r="W54" s="114"/>
      <c r="X54" s="114"/>
      <c r="Y54" s="114"/>
      <c r="Z54" s="114"/>
      <c r="AA54" s="114"/>
      <c r="AB54" s="114"/>
      <c r="AC54" s="114"/>
      <c r="AD54" s="114"/>
      <c r="AE54" s="114"/>
      <c r="AF54" s="114"/>
      <c r="AG54" s="114"/>
      <c r="AH54" s="114"/>
      <c r="AI54" s="114"/>
      <c r="AJ54" s="99"/>
    </row>
    <row r="55" spans="2:36" ht="15" customHeight="1">
      <c r="B55" s="1318"/>
      <c r="C55" s="1321" t="s">
        <v>1998</v>
      </c>
      <c r="D55" s="91"/>
      <c r="E55" s="90"/>
      <c r="F55" s="89"/>
      <c r="G55" s="89"/>
      <c r="H55" s="89"/>
      <c r="I55" s="89"/>
      <c r="J55" s="89"/>
      <c r="K55" s="89"/>
      <c r="L55" s="89"/>
      <c r="M55" s="89"/>
      <c r="N55" s="89"/>
      <c r="O55" s="89"/>
      <c r="P55" s="78"/>
      <c r="Q55" s="87"/>
      <c r="R55" s="80"/>
      <c r="S55" s="80"/>
      <c r="T55" s="80"/>
      <c r="U55" s="80"/>
      <c r="V55" s="80"/>
      <c r="W55" s="80"/>
      <c r="X55" s="80"/>
      <c r="Y55" s="80"/>
      <c r="Z55" s="80"/>
      <c r="AA55" s="80"/>
      <c r="AB55" s="80"/>
      <c r="AC55" s="80"/>
      <c r="AD55" s="80"/>
      <c r="AE55" s="80"/>
      <c r="AF55" s="80"/>
      <c r="AG55" s="80"/>
      <c r="AH55" s="80"/>
      <c r="AI55" s="80"/>
      <c r="AJ55" s="83"/>
    </row>
    <row r="56" spans="2:36" ht="15" customHeight="1">
      <c r="B56" s="1318"/>
      <c r="C56" s="1316"/>
      <c r="D56" s="92"/>
      <c r="E56" s="116"/>
      <c r="F56" s="102"/>
      <c r="G56" s="102"/>
      <c r="H56" s="102"/>
      <c r="I56" s="102"/>
      <c r="J56" s="102"/>
      <c r="K56" s="102"/>
      <c r="L56" s="102"/>
      <c r="M56" s="102"/>
      <c r="N56" s="102"/>
      <c r="O56" s="102"/>
      <c r="P56" s="121"/>
      <c r="Q56" s="113"/>
      <c r="R56" s="115"/>
      <c r="S56" s="115"/>
      <c r="T56" s="115"/>
      <c r="U56" s="115"/>
      <c r="V56" s="115"/>
      <c r="W56" s="115"/>
      <c r="X56" s="115"/>
      <c r="Y56" s="115"/>
      <c r="Z56" s="115"/>
      <c r="AA56" s="115"/>
      <c r="AB56" s="115"/>
      <c r="AC56" s="115"/>
      <c r="AD56" s="115"/>
      <c r="AE56" s="115"/>
      <c r="AF56" s="115"/>
      <c r="AG56" s="115"/>
      <c r="AH56" s="115"/>
      <c r="AI56" s="115"/>
      <c r="AJ56" s="107"/>
    </row>
    <row r="57" spans="2:36" ht="15" customHeight="1">
      <c r="B57" s="1318"/>
      <c r="C57" s="1316"/>
      <c r="D57" s="92"/>
      <c r="E57" s="116"/>
      <c r="F57" s="102"/>
      <c r="G57" s="102"/>
      <c r="H57" s="102"/>
      <c r="I57" s="102"/>
      <c r="J57" s="102"/>
      <c r="K57" s="102"/>
      <c r="L57" s="102"/>
      <c r="M57" s="102"/>
      <c r="N57" s="102"/>
      <c r="O57" s="102"/>
      <c r="P57" s="121"/>
      <c r="Q57" s="113"/>
      <c r="R57" s="115"/>
      <c r="S57" s="115"/>
      <c r="T57" s="115"/>
      <c r="U57" s="115"/>
      <c r="V57" s="115"/>
      <c r="W57" s="115"/>
      <c r="X57" s="115"/>
      <c r="Y57" s="115"/>
      <c r="Z57" s="115"/>
      <c r="AA57" s="115"/>
      <c r="AB57" s="115"/>
      <c r="AC57" s="115"/>
      <c r="AD57" s="115"/>
      <c r="AE57" s="115"/>
      <c r="AF57" s="115"/>
      <c r="AG57" s="115"/>
      <c r="AH57" s="115"/>
      <c r="AI57" s="115"/>
      <c r="AJ57" s="107"/>
    </row>
    <row r="58" spans="2:36" ht="15" customHeight="1">
      <c r="B58" s="1318"/>
      <c r="C58" s="1320"/>
      <c r="D58" s="104"/>
      <c r="E58" s="112"/>
      <c r="F58" s="103"/>
      <c r="G58" s="103"/>
      <c r="H58" s="103"/>
      <c r="I58" s="103"/>
      <c r="J58" s="103"/>
      <c r="K58" s="103"/>
      <c r="L58" s="103"/>
      <c r="M58" s="103"/>
      <c r="N58" s="103"/>
      <c r="O58" s="103"/>
      <c r="P58" s="119"/>
      <c r="Q58" s="100"/>
      <c r="R58" s="114"/>
      <c r="S58" s="114"/>
      <c r="T58" s="114"/>
      <c r="U58" s="114"/>
      <c r="V58" s="114"/>
      <c r="W58" s="114"/>
      <c r="X58" s="114"/>
      <c r="Y58" s="114"/>
      <c r="Z58" s="114"/>
      <c r="AA58" s="114"/>
      <c r="AB58" s="114"/>
      <c r="AC58" s="114"/>
      <c r="AD58" s="114"/>
      <c r="AE58" s="114"/>
      <c r="AF58" s="114"/>
      <c r="AG58" s="114"/>
      <c r="AH58" s="114"/>
      <c r="AI58" s="114"/>
      <c r="AJ58" s="99"/>
    </row>
    <row r="59" spans="2:36" ht="15" customHeight="1">
      <c r="B59" s="1318"/>
      <c r="C59" s="1322" t="s">
        <v>1999</v>
      </c>
      <c r="D59" s="91"/>
      <c r="E59" s="90"/>
      <c r="F59" s="89"/>
      <c r="G59" s="89"/>
      <c r="H59" s="89"/>
      <c r="I59" s="89"/>
      <c r="J59" s="89"/>
      <c r="K59" s="89"/>
      <c r="L59" s="89"/>
      <c r="M59" s="89"/>
      <c r="N59" s="89"/>
      <c r="O59" s="89"/>
      <c r="P59" s="78"/>
      <c r="Q59" s="87"/>
      <c r="R59" s="80"/>
      <c r="S59" s="80"/>
      <c r="T59" s="80"/>
      <c r="U59" s="80"/>
      <c r="V59" s="80"/>
      <c r="W59" s="80"/>
      <c r="X59" s="80"/>
      <c r="Y59" s="80"/>
      <c r="Z59" s="80"/>
      <c r="AA59" s="80"/>
      <c r="AB59" s="80"/>
      <c r="AC59" s="80"/>
      <c r="AD59" s="80"/>
      <c r="AE59" s="80"/>
      <c r="AF59" s="80"/>
      <c r="AG59" s="80"/>
      <c r="AH59" s="80"/>
      <c r="AI59" s="80"/>
      <c r="AJ59" s="83"/>
    </row>
    <row r="60" spans="2:36" ht="15" customHeight="1">
      <c r="B60" s="1318"/>
      <c r="C60" s="1322"/>
      <c r="D60" s="92"/>
      <c r="E60" s="116"/>
      <c r="F60" s="102"/>
      <c r="G60" s="102"/>
      <c r="H60" s="102"/>
      <c r="I60" s="102"/>
      <c r="J60" s="102"/>
      <c r="K60" s="102"/>
      <c r="L60" s="102"/>
      <c r="M60" s="102"/>
      <c r="N60" s="102"/>
      <c r="O60" s="102"/>
      <c r="P60" s="121"/>
      <c r="Q60" s="113"/>
      <c r="R60" s="115"/>
      <c r="S60" s="115"/>
      <c r="T60" s="115"/>
      <c r="U60" s="115"/>
      <c r="V60" s="115"/>
      <c r="W60" s="115"/>
      <c r="X60" s="115"/>
      <c r="Y60" s="115"/>
      <c r="Z60" s="115"/>
      <c r="AA60" s="115"/>
      <c r="AB60" s="115"/>
      <c r="AC60" s="115"/>
      <c r="AD60" s="115"/>
      <c r="AE60" s="115"/>
      <c r="AF60" s="115"/>
      <c r="AG60" s="115"/>
      <c r="AH60" s="115"/>
      <c r="AI60" s="115"/>
      <c r="AJ60" s="107"/>
    </row>
    <row r="61" spans="2:36" ht="15" customHeight="1">
      <c r="B61" s="1318"/>
      <c r="C61" s="1322"/>
      <c r="D61" s="92"/>
      <c r="E61" s="116"/>
      <c r="F61" s="102"/>
      <c r="G61" s="102"/>
      <c r="H61" s="102"/>
      <c r="I61" s="102"/>
      <c r="J61" s="102"/>
      <c r="K61" s="102"/>
      <c r="L61" s="102"/>
      <c r="M61" s="102"/>
      <c r="N61" s="102"/>
      <c r="O61" s="102"/>
      <c r="P61" s="121"/>
      <c r="Q61" s="113"/>
      <c r="R61" s="115"/>
      <c r="S61" s="115"/>
      <c r="T61" s="115"/>
      <c r="U61" s="115"/>
      <c r="V61" s="115"/>
      <c r="W61" s="115"/>
      <c r="X61" s="115"/>
      <c r="Y61" s="115"/>
      <c r="Z61" s="115"/>
      <c r="AA61" s="115"/>
      <c r="AB61" s="115"/>
      <c r="AC61" s="115"/>
      <c r="AD61" s="115"/>
      <c r="AE61" s="115"/>
      <c r="AF61" s="115"/>
      <c r="AG61" s="115"/>
      <c r="AH61" s="115"/>
      <c r="AI61" s="115"/>
      <c r="AJ61" s="107"/>
    </row>
    <row r="62" spans="2:36" ht="15" customHeight="1" thickBot="1">
      <c r="B62" s="1319"/>
      <c r="C62" s="1323"/>
      <c r="D62" s="219"/>
      <c r="E62" s="220"/>
      <c r="F62" s="221"/>
      <c r="G62" s="221"/>
      <c r="H62" s="221"/>
      <c r="I62" s="221"/>
      <c r="J62" s="221"/>
      <c r="K62" s="221"/>
      <c r="L62" s="221"/>
      <c r="M62" s="221"/>
      <c r="N62" s="221"/>
      <c r="O62" s="221"/>
      <c r="P62" s="222"/>
      <c r="Q62" s="223"/>
      <c r="R62" s="224"/>
      <c r="S62" s="224"/>
      <c r="T62" s="224"/>
      <c r="U62" s="224"/>
      <c r="V62" s="224"/>
      <c r="W62" s="224"/>
      <c r="X62" s="224"/>
      <c r="Y62" s="224"/>
      <c r="Z62" s="224"/>
      <c r="AA62" s="224"/>
      <c r="AB62" s="224"/>
      <c r="AC62" s="224"/>
      <c r="AD62" s="224"/>
      <c r="AE62" s="224"/>
      <c r="AF62" s="224"/>
      <c r="AG62" s="224"/>
      <c r="AH62" s="224"/>
      <c r="AI62" s="224"/>
      <c r="AJ62" s="225"/>
    </row>
    <row r="63" spans="2:36" ht="15" customHeight="1">
      <c r="C63" s="108"/>
      <c r="D63" s="108"/>
      <c r="E63" s="108"/>
      <c r="F63" s="108"/>
      <c r="G63" s="108"/>
      <c r="H63" s="108"/>
      <c r="I63" s="108"/>
      <c r="J63" s="108"/>
      <c r="K63" s="108"/>
      <c r="L63" s="108"/>
      <c r="M63" s="85"/>
      <c r="N63" s="85"/>
      <c r="O63" s="85"/>
      <c r="P63" s="85"/>
      <c r="Q63" s="85"/>
      <c r="R63" s="85"/>
      <c r="S63" s="85"/>
      <c r="T63" s="85"/>
      <c r="U63" s="85"/>
      <c r="V63" s="85"/>
      <c r="W63" s="85"/>
    </row>
    <row r="64" spans="2:36" ht="15" customHeight="1">
      <c r="B64" s="120" t="s">
        <v>1889</v>
      </c>
      <c r="C64" s="152" t="s">
        <v>2000</v>
      </c>
      <c r="D64" s="152"/>
      <c r="E64" s="152"/>
      <c r="F64" s="152"/>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row>
    <row r="65" spans="2:42" ht="15" customHeight="1">
      <c r="B65" s="120" t="s">
        <v>2001</v>
      </c>
      <c r="C65" s="152" t="s">
        <v>2002</v>
      </c>
      <c r="D65" s="152"/>
      <c r="E65" s="152"/>
      <c r="F65" s="152"/>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row>
    <row r="66" spans="2:42" ht="15" customHeight="1">
      <c r="B66" s="120" t="s">
        <v>2003</v>
      </c>
      <c r="C66" s="152" t="s">
        <v>2004</v>
      </c>
      <c r="D66" s="152"/>
      <c r="E66" s="152"/>
      <c r="F66" s="152"/>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row>
    <row r="67" spans="2:42" ht="15" customHeight="1" thickBot="1">
      <c r="B67" s="120" t="s">
        <v>2005</v>
      </c>
      <c r="C67" s="152" t="s">
        <v>2006</v>
      </c>
      <c r="D67" s="152"/>
      <c r="E67" s="152"/>
      <c r="F67" s="152"/>
      <c r="G67" s="105"/>
      <c r="H67" s="105"/>
      <c r="I67" s="105"/>
      <c r="J67" s="105"/>
      <c r="K67" s="105"/>
      <c r="L67" s="105"/>
      <c r="M67" s="105"/>
      <c r="N67" s="105"/>
      <c r="O67" s="105"/>
      <c r="P67" s="105"/>
      <c r="Q67" s="105"/>
      <c r="R67" s="105"/>
      <c r="S67" s="105"/>
      <c r="T67" s="105"/>
      <c r="U67" s="105"/>
      <c r="V67" s="105"/>
      <c r="W67" s="105"/>
      <c r="X67" s="105"/>
      <c r="Y67" s="105"/>
      <c r="Z67" s="105"/>
      <c r="AA67" s="105"/>
      <c r="AF67" s="105"/>
      <c r="AG67" s="105"/>
      <c r="AH67" s="105"/>
      <c r="AI67" s="105"/>
      <c r="AJ67" s="105"/>
    </row>
    <row r="68" spans="2:42" ht="15" customHeight="1">
      <c r="B68" s="120" t="s">
        <v>2007</v>
      </c>
      <c r="C68" s="152" t="s">
        <v>2008</v>
      </c>
      <c r="D68" s="152"/>
      <c r="E68" s="152"/>
      <c r="F68" s="152"/>
      <c r="G68" s="105"/>
      <c r="H68" s="105"/>
      <c r="I68" s="105"/>
      <c r="J68" s="105"/>
      <c r="K68" s="105"/>
      <c r="L68" s="105"/>
      <c r="M68" s="105"/>
      <c r="N68" s="105"/>
      <c r="O68" s="105"/>
      <c r="P68" s="105"/>
      <c r="Q68" s="105"/>
      <c r="R68" s="105"/>
      <c r="S68" s="105"/>
      <c r="T68" s="105"/>
      <c r="U68" s="105"/>
      <c r="V68" s="105"/>
      <c r="W68" s="105"/>
      <c r="X68" s="105"/>
      <c r="Y68" s="105"/>
      <c r="Z68" s="105"/>
      <c r="AA68" s="105"/>
      <c r="AF68" s="105"/>
      <c r="AG68" s="1301" t="s">
        <v>1899</v>
      </c>
      <c r="AH68" s="1302"/>
      <c r="AI68" s="1302"/>
      <c r="AJ68" s="1303"/>
      <c r="AL68" s="152"/>
      <c r="AM68" s="152"/>
      <c r="AN68" s="152"/>
      <c r="AO68" s="152"/>
      <c r="AP68" s="152"/>
    </row>
    <row r="69" spans="2:42" ht="15" customHeight="1" thickBot="1">
      <c r="B69" s="120" t="s">
        <v>1896</v>
      </c>
      <c r="C69" s="152" t="s">
        <v>2009</v>
      </c>
      <c r="D69" s="152"/>
      <c r="E69" s="152"/>
      <c r="F69" s="152"/>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304"/>
      <c r="AH69" s="1305"/>
      <c r="AI69" s="1305"/>
      <c r="AJ69" s="1306"/>
      <c r="AL69" s="152"/>
      <c r="AM69" s="152"/>
      <c r="AN69" s="152"/>
      <c r="AO69" s="152"/>
      <c r="AP69" s="152"/>
    </row>
    <row r="70" spans="2:42" ht="7.5" customHeight="1">
      <c r="C70" s="152"/>
      <c r="D70" s="152"/>
      <c r="AL70" s="152"/>
      <c r="AM70" s="152"/>
      <c r="AN70" s="152"/>
      <c r="AO70" s="152"/>
      <c r="AP70" s="152"/>
    </row>
    <row r="71" spans="2:42" ht="15" customHeight="1">
      <c r="C71" s="152"/>
      <c r="D71" s="152"/>
      <c r="AL71" s="152"/>
      <c r="AM71" s="152"/>
      <c r="AN71" s="152"/>
      <c r="AO71" s="152"/>
      <c r="AP71" s="152"/>
    </row>
    <row r="72" spans="2:42" ht="15" customHeight="1">
      <c r="AL72" s="152"/>
      <c r="AM72" s="152"/>
      <c r="AN72" s="152"/>
      <c r="AO72" s="152"/>
      <c r="AP72" s="152"/>
    </row>
    <row r="73" spans="2:42" ht="15" customHeight="1">
      <c r="AL73" s="152"/>
      <c r="AM73" s="152"/>
      <c r="AN73" s="152"/>
      <c r="AO73" s="152"/>
      <c r="AP73" s="152"/>
    </row>
    <row r="74" spans="2:42" ht="6.75" customHeight="1"/>
    <row r="75" spans="2:42" ht="15" customHeight="1"/>
  </sheetData>
  <mergeCells count="27">
    <mergeCell ref="B7:B62"/>
    <mergeCell ref="C47:C50"/>
    <mergeCell ref="C51:C54"/>
    <mergeCell ref="C55:C58"/>
    <mergeCell ref="C59:C62"/>
    <mergeCell ref="AG68:AJ69"/>
    <mergeCell ref="Q5:AJ5"/>
    <mergeCell ref="C7:C10"/>
    <mergeCell ref="C11:C14"/>
    <mergeCell ref="C15:C18"/>
    <mergeCell ref="C19:C22"/>
    <mergeCell ref="C23:C26"/>
    <mergeCell ref="C27:C30"/>
    <mergeCell ref="C31:C34"/>
    <mergeCell ref="C35:C38"/>
    <mergeCell ref="C39:C42"/>
    <mergeCell ref="C43:C46"/>
    <mergeCell ref="B3:AJ3"/>
    <mergeCell ref="B5:C6"/>
    <mergeCell ref="D5:D6"/>
    <mergeCell ref="E5:E6"/>
    <mergeCell ref="F5:F6"/>
    <mergeCell ref="G5:G6"/>
    <mergeCell ref="H5:H6"/>
    <mergeCell ref="I5:K5"/>
    <mergeCell ref="L5:O5"/>
    <mergeCell ref="P5:P6"/>
  </mergeCells>
  <phoneticPr fontId="10"/>
  <printOptions horizontalCentered="1"/>
  <pageMargins left="0.70866141732283472" right="0.70866141732283472" top="0.74803149606299213" bottom="0.74803149606299213" header="0.31496062992125984" footer="0.31496062992125984"/>
  <pageSetup paperSize="8" scale="6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L71"/>
  <sheetViews>
    <sheetView showGridLines="0" view="pageBreakPreview" topLeftCell="A24" zoomScaleNormal="100" zoomScaleSheetLayoutView="100" workbookViewId="0">
      <selection activeCell="H33" sqref="H33"/>
    </sheetView>
  </sheetViews>
  <sheetFormatPr defaultColWidth="9" defaultRowHeight="13.5"/>
  <cols>
    <col min="1" max="1" width="3.625" style="120" customWidth="1"/>
    <col min="2" max="2" width="4.625" style="120" customWidth="1"/>
    <col min="3" max="3" width="15.375" style="120" customWidth="1"/>
    <col min="4" max="4" width="6.25" style="120" customWidth="1"/>
    <col min="5" max="5" width="25.625" style="120" customWidth="1"/>
    <col min="6" max="6" width="12.625" style="120" customWidth="1"/>
    <col min="7" max="8" width="7" style="120" customWidth="1"/>
    <col min="9" max="11" width="4.125" style="120" customWidth="1"/>
    <col min="12" max="18" width="7.625" style="120" customWidth="1"/>
    <col min="19" max="28" width="8.625" style="120" customWidth="1"/>
    <col min="29" max="29" width="1.375" style="120" customWidth="1"/>
    <col min="30" max="30" width="25.625" style="120" customWidth="1"/>
    <col min="31" max="31" width="13.875" style="120" customWidth="1"/>
    <col min="32" max="32" width="8.75" style="120" customWidth="1"/>
    <col min="33" max="33" width="9" style="120"/>
    <col min="34" max="34" width="23.625" style="120" customWidth="1"/>
    <col min="35" max="16384" width="9" style="120"/>
  </cols>
  <sheetData>
    <row r="1" spans="2:34" ht="9.9499999999999993" customHeight="1"/>
    <row r="2" spans="2:34" ht="20.100000000000001" customHeight="1">
      <c r="B2" s="372" t="s">
        <v>2010</v>
      </c>
    </row>
    <row r="3" spans="2:34" s="81" customFormat="1" ht="21.75" customHeight="1">
      <c r="B3" s="1282" t="s">
        <v>2011</v>
      </c>
      <c r="C3" s="1283"/>
      <c r="D3" s="1283"/>
      <c r="E3" s="1283"/>
      <c r="F3" s="1283"/>
      <c r="G3" s="1283"/>
      <c r="H3" s="1283"/>
      <c r="I3" s="1283"/>
      <c r="J3" s="1283"/>
      <c r="K3" s="1283"/>
      <c r="L3" s="1283"/>
      <c r="M3" s="1283"/>
      <c r="N3" s="1283"/>
      <c r="O3" s="1283"/>
      <c r="P3" s="1283"/>
      <c r="Q3" s="1283"/>
      <c r="R3" s="1283"/>
      <c r="S3" s="1283"/>
      <c r="T3" s="1283"/>
      <c r="U3" s="1283"/>
      <c r="V3" s="1283"/>
      <c r="W3" s="1283"/>
      <c r="X3" s="1283"/>
      <c r="Y3" s="1283"/>
      <c r="Z3" s="1283"/>
      <c r="AA3" s="1283"/>
      <c r="AB3" s="1283"/>
      <c r="AC3" s="118"/>
      <c r="AD3" s="118"/>
      <c r="AE3" s="118"/>
      <c r="AF3" s="118"/>
      <c r="AG3" s="118"/>
      <c r="AH3" s="118"/>
    </row>
    <row r="4" spans="2:34" ht="15" customHeight="1" thickBot="1">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row>
    <row r="5" spans="2:34" s="108" customFormat="1" ht="21" customHeight="1">
      <c r="B5" s="1284" t="s">
        <v>1952</v>
      </c>
      <c r="C5" s="1285"/>
      <c r="D5" s="1288" t="s">
        <v>1953</v>
      </c>
      <c r="E5" s="1290" t="s">
        <v>1954</v>
      </c>
      <c r="F5" s="1292" t="s">
        <v>1955</v>
      </c>
      <c r="G5" s="1294" t="s">
        <v>1956</v>
      </c>
      <c r="H5" s="1294" t="s">
        <v>1957</v>
      </c>
      <c r="I5" s="1296" t="s">
        <v>1958</v>
      </c>
      <c r="J5" s="1297"/>
      <c r="K5" s="1298"/>
      <c r="L5" s="1299" t="s">
        <v>1960</v>
      </c>
      <c r="M5" s="1327" t="s">
        <v>2012</v>
      </c>
      <c r="N5" s="1328"/>
      <c r="O5" s="1328"/>
      <c r="P5" s="1328"/>
      <c r="Q5" s="1328"/>
      <c r="R5" s="1329"/>
      <c r="S5" s="1324" t="s">
        <v>1961</v>
      </c>
      <c r="T5" s="1325"/>
      <c r="U5" s="1325"/>
      <c r="V5" s="1325"/>
      <c r="W5" s="1325"/>
      <c r="X5" s="1325"/>
      <c r="Y5" s="1325"/>
      <c r="Z5" s="1325"/>
      <c r="AA5" s="1325"/>
      <c r="AB5" s="1326"/>
      <c r="AF5" s="79"/>
      <c r="AG5" s="79"/>
    </row>
    <row r="6" spans="2:34" s="108" customFormat="1" ht="50.25" customHeight="1" thickBot="1">
      <c r="B6" s="1286"/>
      <c r="C6" s="1287"/>
      <c r="D6" s="1289"/>
      <c r="E6" s="1291"/>
      <c r="F6" s="1293"/>
      <c r="G6" s="1295"/>
      <c r="H6" s="1295"/>
      <c r="I6" s="908" t="s">
        <v>1962</v>
      </c>
      <c r="J6" s="908" t="s">
        <v>1963</v>
      </c>
      <c r="K6" s="908" t="s">
        <v>1964</v>
      </c>
      <c r="L6" s="1300"/>
      <c r="M6" s="357" t="s">
        <v>1983</v>
      </c>
      <c r="N6" s="358" t="s">
        <v>1984</v>
      </c>
      <c r="O6" s="358" t="s">
        <v>1985</v>
      </c>
      <c r="P6" s="358" t="s">
        <v>1986</v>
      </c>
      <c r="Q6" s="358" t="s">
        <v>1987</v>
      </c>
      <c r="R6" s="359" t="s">
        <v>1988</v>
      </c>
      <c r="S6" s="360" t="s">
        <v>2013</v>
      </c>
      <c r="T6" s="361" t="s">
        <v>2014</v>
      </c>
      <c r="U6" s="361" t="s">
        <v>2015</v>
      </c>
      <c r="V6" s="361" t="s">
        <v>2016</v>
      </c>
      <c r="W6" s="361" t="s">
        <v>2017</v>
      </c>
      <c r="X6" s="361" t="s">
        <v>2018</v>
      </c>
      <c r="Y6" s="361" t="s">
        <v>2019</v>
      </c>
      <c r="Z6" s="361" t="s">
        <v>2020</v>
      </c>
      <c r="AA6" s="361" t="s">
        <v>2021</v>
      </c>
      <c r="AB6" s="362" t="s">
        <v>2022</v>
      </c>
      <c r="AF6" s="79"/>
      <c r="AG6" s="79"/>
    </row>
    <row r="7" spans="2:34" ht="15" customHeight="1">
      <c r="B7" s="1317" t="s">
        <v>1989</v>
      </c>
      <c r="C7" s="1309" t="s">
        <v>1990</v>
      </c>
      <c r="D7" s="97"/>
      <c r="E7" s="96"/>
      <c r="F7" s="111"/>
      <c r="G7" s="111"/>
      <c r="H7" s="111"/>
      <c r="I7" s="111"/>
      <c r="J7" s="111"/>
      <c r="K7" s="111"/>
      <c r="L7" s="95"/>
      <c r="M7" s="363"/>
      <c r="N7" s="364"/>
      <c r="O7" s="365"/>
      <c r="P7" s="365"/>
      <c r="Q7" s="365"/>
      <c r="R7" s="366"/>
      <c r="S7" s="367"/>
      <c r="T7" s="368"/>
      <c r="U7" s="368"/>
      <c r="V7" s="368"/>
      <c r="W7" s="368"/>
      <c r="X7" s="368"/>
      <c r="Y7" s="368"/>
      <c r="Z7" s="368"/>
      <c r="AA7" s="368"/>
      <c r="AB7" s="369"/>
    </row>
    <row r="8" spans="2:34" ht="15" customHeight="1">
      <c r="B8" s="1318"/>
      <c r="C8" s="1310"/>
      <c r="D8" s="92"/>
      <c r="E8" s="116"/>
      <c r="F8" s="102"/>
      <c r="G8" s="102"/>
      <c r="H8" s="102"/>
      <c r="I8" s="102"/>
      <c r="J8" s="102"/>
      <c r="K8" s="102"/>
      <c r="L8" s="121"/>
      <c r="M8" s="335"/>
      <c r="N8" s="116"/>
      <c r="O8" s="102"/>
      <c r="P8" s="102"/>
      <c r="Q8" s="102"/>
      <c r="R8" s="121"/>
      <c r="S8" s="113"/>
      <c r="T8" s="115"/>
      <c r="U8" s="115"/>
      <c r="V8" s="115"/>
      <c r="W8" s="115"/>
      <c r="X8" s="115"/>
      <c r="Y8" s="115"/>
      <c r="Z8" s="115"/>
      <c r="AA8" s="115"/>
      <c r="AB8" s="107"/>
    </row>
    <row r="9" spans="2:34" ht="15" customHeight="1">
      <c r="B9" s="1318"/>
      <c r="C9" s="1310"/>
      <c r="D9" s="92"/>
      <c r="E9" s="116"/>
      <c r="F9" s="102"/>
      <c r="G9" s="102"/>
      <c r="H9" s="102"/>
      <c r="I9" s="102"/>
      <c r="J9" s="102"/>
      <c r="K9" s="102"/>
      <c r="L9" s="121"/>
      <c r="M9" s="335"/>
      <c r="N9" s="116"/>
      <c r="O9" s="102"/>
      <c r="P9" s="102"/>
      <c r="Q9" s="102"/>
      <c r="R9" s="121"/>
      <c r="S9" s="113"/>
      <c r="T9" s="115"/>
      <c r="U9" s="115"/>
      <c r="V9" s="115"/>
      <c r="W9" s="115"/>
      <c r="X9" s="115"/>
      <c r="Y9" s="115"/>
      <c r="Z9" s="115"/>
      <c r="AA9" s="115"/>
      <c r="AB9" s="107"/>
    </row>
    <row r="10" spans="2:34" ht="15" customHeight="1">
      <c r="B10" s="1318"/>
      <c r="C10" s="1311"/>
      <c r="D10" s="104"/>
      <c r="E10" s="112"/>
      <c r="F10" s="103"/>
      <c r="G10" s="103"/>
      <c r="H10" s="103"/>
      <c r="I10" s="103"/>
      <c r="J10" s="103"/>
      <c r="K10" s="103"/>
      <c r="L10" s="119"/>
      <c r="M10" s="336"/>
      <c r="N10" s="112"/>
      <c r="O10" s="103"/>
      <c r="P10" s="103"/>
      <c r="Q10" s="103"/>
      <c r="R10" s="119"/>
      <c r="S10" s="100"/>
      <c r="T10" s="114"/>
      <c r="U10" s="114"/>
      <c r="V10" s="114"/>
      <c r="W10" s="114"/>
      <c r="X10" s="114"/>
      <c r="Y10" s="114"/>
      <c r="Z10" s="114"/>
      <c r="AA10" s="114"/>
      <c r="AB10" s="99"/>
    </row>
    <row r="11" spans="2:34" ht="15" customHeight="1">
      <c r="B11" s="1318"/>
      <c r="C11" s="1312" t="s">
        <v>1861</v>
      </c>
      <c r="D11" s="91"/>
      <c r="E11" s="90"/>
      <c r="F11" s="89"/>
      <c r="G11" s="89"/>
      <c r="H11" s="89"/>
      <c r="I11" s="89"/>
      <c r="J11" s="89"/>
      <c r="K11" s="89"/>
      <c r="L11" s="78"/>
      <c r="M11" s="337"/>
      <c r="N11" s="90"/>
      <c r="O11" s="89"/>
      <c r="P11" s="89"/>
      <c r="Q11" s="89"/>
      <c r="R11" s="78"/>
      <c r="S11" s="87"/>
      <c r="T11" s="80"/>
      <c r="U11" s="80"/>
      <c r="V11" s="80"/>
      <c r="W11" s="80"/>
      <c r="X11" s="80"/>
      <c r="Y11" s="80"/>
      <c r="Z11" s="80"/>
      <c r="AA11" s="80"/>
      <c r="AB11" s="83"/>
    </row>
    <row r="12" spans="2:34" ht="15" customHeight="1">
      <c r="B12" s="1318"/>
      <c r="C12" s="1313"/>
      <c r="D12" s="92"/>
      <c r="E12" s="116"/>
      <c r="F12" s="102"/>
      <c r="G12" s="102"/>
      <c r="H12" s="102"/>
      <c r="I12" s="102"/>
      <c r="J12" s="102"/>
      <c r="K12" s="102"/>
      <c r="L12" s="121"/>
      <c r="M12" s="335"/>
      <c r="N12" s="116"/>
      <c r="O12" s="102"/>
      <c r="P12" s="102"/>
      <c r="Q12" s="102"/>
      <c r="R12" s="121"/>
      <c r="S12" s="113"/>
      <c r="T12" s="115"/>
      <c r="U12" s="115"/>
      <c r="V12" s="115"/>
      <c r="W12" s="115"/>
      <c r="X12" s="115"/>
      <c r="Y12" s="115"/>
      <c r="Z12" s="115"/>
      <c r="AA12" s="115"/>
      <c r="AB12" s="107"/>
    </row>
    <row r="13" spans="2:34" ht="15" customHeight="1">
      <c r="B13" s="1318"/>
      <c r="C13" s="1313"/>
      <c r="D13" s="92"/>
      <c r="E13" s="116"/>
      <c r="F13" s="102"/>
      <c r="G13" s="102"/>
      <c r="H13" s="102"/>
      <c r="I13" s="102"/>
      <c r="J13" s="102"/>
      <c r="K13" s="102"/>
      <c r="L13" s="121"/>
      <c r="M13" s="335"/>
      <c r="N13" s="116"/>
      <c r="O13" s="102"/>
      <c r="P13" s="102"/>
      <c r="Q13" s="102"/>
      <c r="R13" s="121"/>
      <c r="S13" s="113"/>
      <c r="T13" s="115"/>
      <c r="U13" s="115"/>
      <c r="V13" s="115"/>
      <c r="W13" s="115"/>
      <c r="X13" s="115"/>
      <c r="Y13" s="115"/>
      <c r="Z13" s="115"/>
      <c r="AA13" s="115"/>
      <c r="AB13" s="107"/>
    </row>
    <row r="14" spans="2:34" ht="15" customHeight="1">
      <c r="B14" s="1318"/>
      <c r="C14" s="1314"/>
      <c r="D14" s="104"/>
      <c r="E14" s="112"/>
      <c r="F14" s="103"/>
      <c r="G14" s="103"/>
      <c r="H14" s="103"/>
      <c r="I14" s="103"/>
      <c r="J14" s="103"/>
      <c r="K14" s="103"/>
      <c r="L14" s="119"/>
      <c r="M14" s="336"/>
      <c r="N14" s="112"/>
      <c r="O14" s="103"/>
      <c r="P14" s="103"/>
      <c r="Q14" s="103"/>
      <c r="R14" s="119"/>
      <c r="S14" s="100"/>
      <c r="T14" s="114"/>
      <c r="U14" s="114"/>
      <c r="V14" s="114"/>
      <c r="W14" s="114"/>
      <c r="X14" s="114"/>
      <c r="Y14" s="114"/>
      <c r="Z14" s="114"/>
      <c r="AA14" s="114"/>
      <c r="AB14" s="99"/>
    </row>
    <row r="15" spans="2:34" ht="15" customHeight="1">
      <c r="B15" s="1318"/>
      <c r="C15" s="1312" t="s">
        <v>1862</v>
      </c>
      <c r="D15" s="91"/>
      <c r="E15" s="90"/>
      <c r="F15" s="89"/>
      <c r="G15" s="89"/>
      <c r="H15" s="89"/>
      <c r="I15" s="89"/>
      <c r="J15" s="89"/>
      <c r="K15" s="89"/>
      <c r="L15" s="78"/>
      <c r="M15" s="337"/>
      <c r="N15" s="90"/>
      <c r="O15" s="89"/>
      <c r="P15" s="89"/>
      <c r="Q15" s="89"/>
      <c r="R15" s="78"/>
      <c r="S15" s="87"/>
      <c r="T15" s="80"/>
      <c r="U15" s="80"/>
      <c r="V15" s="80"/>
      <c r="W15" s="80"/>
      <c r="X15" s="80"/>
      <c r="Y15" s="80"/>
      <c r="Z15" s="80"/>
      <c r="AA15" s="80"/>
      <c r="AB15" s="83"/>
    </row>
    <row r="16" spans="2:34" ht="15" customHeight="1">
      <c r="B16" s="1318"/>
      <c r="C16" s="1313"/>
      <c r="D16" s="92"/>
      <c r="E16" s="116"/>
      <c r="F16" s="102"/>
      <c r="G16" s="102"/>
      <c r="H16" s="102"/>
      <c r="I16" s="102"/>
      <c r="J16" s="102"/>
      <c r="K16" s="102"/>
      <c r="L16" s="121"/>
      <c r="M16" s="335"/>
      <c r="N16" s="116"/>
      <c r="O16" s="102"/>
      <c r="P16" s="102"/>
      <c r="Q16" s="102"/>
      <c r="R16" s="121"/>
      <c r="S16" s="113"/>
      <c r="T16" s="115"/>
      <c r="U16" s="115"/>
      <c r="V16" s="115"/>
      <c r="W16" s="115"/>
      <c r="X16" s="115"/>
      <c r="Y16" s="115"/>
      <c r="Z16" s="115"/>
      <c r="AA16" s="115"/>
      <c r="AB16" s="107"/>
    </row>
    <row r="17" spans="2:28" ht="15" customHeight="1">
      <c r="B17" s="1318"/>
      <c r="C17" s="1313"/>
      <c r="D17" s="92"/>
      <c r="E17" s="116"/>
      <c r="F17" s="102"/>
      <c r="G17" s="102"/>
      <c r="H17" s="102"/>
      <c r="I17" s="102"/>
      <c r="J17" s="102"/>
      <c r="K17" s="102"/>
      <c r="L17" s="121"/>
      <c r="M17" s="335"/>
      <c r="N17" s="116"/>
      <c r="O17" s="102"/>
      <c r="P17" s="102"/>
      <c r="Q17" s="102"/>
      <c r="R17" s="121"/>
      <c r="S17" s="113"/>
      <c r="T17" s="115"/>
      <c r="U17" s="115"/>
      <c r="V17" s="115"/>
      <c r="W17" s="115"/>
      <c r="X17" s="115"/>
      <c r="Y17" s="115"/>
      <c r="Z17" s="115"/>
      <c r="AA17" s="115"/>
      <c r="AB17" s="107"/>
    </row>
    <row r="18" spans="2:28" ht="15" customHeight="1">
      <c r="B18" s="1318"/>
      <c r="C18" s="1314"/>
      <c r="D18" s="104"/>
      <c r="E18" s="112"/>
      <c r="F18" s="103"/>
      <c r="G18" s="103"/>
      <c r="H18" s="103"/>
      <c r="I18" s="103"/>
      <c r="J18" s="103"/>
      <c r="K18" s="103"/>
      <c r="L18" s="119"/>
      <c r="M18" s="336"/>
      <c r="N18" s="112"/>
      <c r="O18" s="103"/>
      <c r="P18" s="103"/>
      <c r="Q18" s="103"/>
      <c r="R18" s="119"/>
      <c r="S18" s="100"/>
      <c r="T18" s="114"/>
      <c r="U18" s="114"/>
      <c r="V18" s="114"/>
      <c r="W18" s="114"/>
      <c r="X18" s="114"/>
      <c r="Y18" s="114"/>
      <c r="Z18" s="114"/>
      <c r="AA18" s="114"/>
      <c r="AB18" s="99"/>
    </row>
    <row r="19" spans="2:28" ht="15" customHeight="1">
      <c r="B19" s="1318"/>
      <c r="C19" s="1312" t="s">
        <v>1863</v>
      </c>
      <c r="D19" s="91"/>
      <c r="E19" s="90"/>
      <c r="F19" s="89"/>
      <c r="G19" s="89"/>
      <c r="H19" s="89"/>
      <c r="I19" s="89"/>
      <c r="J19" s="89"/>
      <c r="K19" s="89"/>
      <c r="L19" s="78"/>
      <c r="M19" s="337"/>
      <c r="N19" s="90"/>
      <c r="O19" s="89"/>
      <c r="P19" s="89"/>
      <c r="Q19" s="89"/>
      <c r="R19" s="78"/>
      <c r="S19" s="87"/>
      <c r="T19" s="80"/>
      <c r="U19" s="80"/>
      <c r="V19" s="80"/>
      <c r="W19" s="80"/>
      <c r="X19" s="80"/>
      <c r="Y19" s="80"/>
      <c r="Z19" s="80"/>
      <c r="AA19" s="80"/>
      <c r="AB19" s="83"/>
    </row>
    <row r="20" spans="2:28" ht="15" customHeight="1">
      <c r="B20" s="1318"/>
      <c r="C20" s="1313"/>
      <c r="D20" s="92"/>
      <c r="E20" s="116"/>
      <c r="F20" s="102"/>
      <c r="G20" s="102"/>
      <c r="H20" s="102"/>
      <c r="I20" s="102"/>
      <c r="J20" s="102"/>
      <c r="K20" s="102"/>
      <c r="L20" s="121"/>
      <c r="M20" s="335"/>
      <c r="N20" s="116"/>
      <c r="O20" s="102"/>
      <c r="P20" s="102"/>
      <c r="Q20" s="102"/>
      <c r="R20" s="121"/>
      <c r="S20" s="113"/>
      <c r="T20" s="115"/>
      <c r="U20" s="115"/>
      <c r="V20" s="115"/>
      <c r="W20" s="115"/>
      <c r="X20" s="115"/>
      <c r="Y20" s="115"/>
      <c r="Z20" s="115"/>
      <c r="AA20" s="115"/>
      <c r="AB20" s="107"/>
    </row>
    <row r="21" spans="2:28" ht="15" customHeight="1">
      <c r="B21" s="1318"/>
      <c r="C21" s="1313"/>
      <c r="D21" s="92"/>
      <c r="E21" s="116"/>
      <c r="F21" s="102"/>
      <c r="G21" s="102"/>
      <c r="H21" s="102"/>
      <c r="I21" s="102"/>
      <c r="J21" s="102"/>
      <c r="K21" s="102"/>
      <c r="L21" s="121"/>
      <c r="M21" s="335"/>
      <c r="N21" s="116"/>
      <c r="O21" s="102"/>
      <c r="P21" s="102"/>
      <c r="Q21" s="102"/>
      <c r="R21" s="121"/>
      <c r="S21" s="113"/>
      <c r="T21" s="115"/>
      <c r="U21" s="115"/>
      <c r="V21" s="115"/>
      <c r="W21" s="115"/>
      <c r="X21" s="115"/>
      <c r="Y21" s="115"/>
      <c r="Z21" s="115"/>
      <c r="AA21" s="115"/>
      <c r="AB21" s="107"/>
    </row>
    <row r="22" spans="2:28" ht="15" customHeight="1">
      <c r="B22" s="1318"/>
      <c r="C22" s="1314"/>
      <c r="D22" s="104"/>
      <c r="E22" s="112"/>
      <c r="F22" s="103"/>
      <c r="G22" s="103"/>
      <c r="H22" s="103"/>
      <c r="I22" s="103"/>
      <c r="J22" s="103"/>
      <c r="K22" s="103"/>
      <c r="L22" s="119"/>
      <c r="M22" s="336"/>
      <c r="N22" s="112"/>
      <c r="O22" s="103"/>
      <c r="P22" s="103"/>
      <c r="Q22" s="103"/>
      <c r="R22" s="119"/>
      <c r="S22" s="100"/>
      <c r="T22" s="114"/>
      <c r="U22" s="114"/>
      <c r="V22" s="114"/>
      <c r="W22" s="114"/>
      <c r="X22" s="114"/>
      <c r="Y22" s="114"/>
      <c r="Z22" s="114"/>
      <c r="AA22" s="114"/>
      <c r="AB22" s="99"/>
    </row>
    <row r="23" spans="2:28" ht="15" customHeight="1">
      <c r="B23" s="1318"/>
      <c r="C23" s="1312" t="s">
        <v>1991</v>
      </c>
      <c r="D23" s="91"/>
      <c r="E23" s="90"/>
      <c r="F23" s="89"/>
      <c r="G23" s="89"/>
      <c r="H23" s="89"/>
      <c r="I23" s="89"/>
      <c r="J23" s="89"/>
      <c r="K23" s="89"/>
      <c r="L23" s="78"/>
      <c r="M23" s="337"/>
      <c r="N23" s="90"/>
      <c r="O23" s="89"/>
      <c r="P23" s="89"/>
      <c r="Q23" s="89"/>
      <c r="R23" s="78"/>
      <c r="S23" s="87"/>
      <c r="T23" s="80"/>
      <c r="U23" s="80"/>
      <c r="V23" s="80"/>
      <c r="W23" s="80"/>
      <c r="X23" s="80"/>
      <c r="Y23" s="80"/>
      <c r="Z23" s="80"/>
      <c r="AA23" s="80"/>
      <c r="AB23" s="83"/>
    </row>
    <row r="24" spans="2:28" ht="15" customHeight="1">
      <c r="B24" s="1318"/>
      <c r="C24" s="1313"/>
      <c r="D24" s="92"/>
      <c r="E24" s="116"/>
      <c r="F24" s="102"/>
      <c r="G24" s="102"/>
      <c r="H24" s="102"/>
      <c r="I24" s="102"/>
      <c r="J24" s="102"/>
      <c r="K24" s="102"/>
      <c r="L24" s="121"/>
      <c r="M24" s="335"/>
      <c r="N24" s="116"/>
      <c r="O24" s="102"/>
      <c r="P24" s="102"/>
      <c r="Q24" s="102"/>
      <c r="R24" s="121"/>
      <c r="S24" s="113"/>
      <c r="T24" s="115"/>
      <c r="U24" s="115"/>
      <c r="V24" s="115"/>
      <c r="W24" s="115"/>
      <c r="X24" s="115"/>
      <c r="Y24" s="115"/>
      <c r="Z24" s="115"/>
      <c r="AA24" s="115"/>
      <c r="AB24" s="107"/>
    </row>
    <row r="25" spans="2:28" ht="15" customHeight="1">
      <c r="B25" s="1318"/>
      <c r="C25" s="1313"/>
      <c r="D25" s="92"/>
      <c r="E25" s="116"/>
      <c r="F25" s="102"/>
      <c r="G25" s="102"/>
      <c r="H25" s="102"/>
      <c r="I25" s="102"/>
      <c r="J25" s="102"/>
      <c r="K25" s="102"/>
      <c r="L25" s="121"/>
      <c r="M25" s="335"/>
      <c r="N25" s="116"/>
      <c r="O25" s="102"/>
      <c r="P25" s="102"/>
      <c r="Q25" s="102"/>
      <c r="R25" s="121"/>
      <c r="S25" s="113"/>
      <c r="T25" s="115"/>
      <c r="U25" s="115"/>
      <c r="V25" s="115"/>
      <c r="W25" s="115"/>
      <c r="X25" s="115"/>
      <c r="Y25" s="115"/>
      <c r="Z25" s="115"/>
      <c r="AA25" s="115"/>
      <c r="AB25" s="107"/>
    </row>
    <row r="26" spans="2:28" ht="15" customHeight="1">
      <c r="B26" s="1318"/>
      <c r="C26" s="1314"/>
      <c r="D26" s="104"/>
      <c r="E26" s="112"/>
      <c r="F26" s="103"/>
      <c r="G26" s="103"/>
      <c r="H26" s="103"/>
      <c r="I26" s="103"/>
      <c r="J26" s="103"/>
      <c r="K26" s="103"/>
      <c r="L26" s="119"/>
      <c r="M26" s="336"/>
      <c r="N26" s="112"/>
      <c r="O26" s="103"/>
      <c r="P26" s="103"/>
      <c r="Q26" s="103"/>
      <c r="R26" s="119"/>
      <c r="S26" s="100"/>
      <c r="T26" s="114"/>
      <c r="U26" s="114"/>
      <c r="V26" s="114"/>
      <c r="W26" s="114"/>
      <c r="X26" s="114"/>
      <c r="Y26" s="114"/>
      <c r="Z26" s="114"/>
      <c r="AA26" s="114"/>
      <c r="AB26" s="99"/>
    </row>
    <row r="27" spans="2:28" ht="15" customHeight="1">
      <c r="B27" s="1318"/>
      <c r="C27" s="1312" t="s">
        <v>1992</v>
      </c>
      <c r="D27" s="91"/>
      <c r="E27" s="90"/>
      <c r="F27" s="89"/>
      <c r="G27" s="89"/>
      <c r="H27" s="89"/>
      <c r="I27" s="89"/>
      <c r="J27" s="89"/>
      <c r="K27" s="89"/>
      <c r="L27" s="78"/>
      <c r="M27" s="337"/>
      <c r="N27" s="90"/>
      <c r="O27" s="89"/>
      <c r="P27" s="89"/>
      <c r="Q27" s="89"/>
      <c r="R27" s="78"/>
      <c r="S27" s="87"/>
      <c r="T27" s="80"/>
      <c r="U27" s="80"/>
      <c r="V27" s="80"/>
      <c r="W27" s="80"/>
      <c r="X27" s="80"/>
      <c r="Y27" s="80"/>
      <c r="Z27" s="80"/>
      <c r="AA27" s="80"/>
      <c r="AB27" s="83"/>
    </row>
    <row r="28" spans="2:28" ht="15" customHeight="1">
      <c r="B28" s="1318"/>
      <c r="C28" s="1313"/>
      <c r="D28" s="92"/>
      <c r="E28" s="116"/>
      <c r="F28" s="102"/>
      <c r="G28" s="102"/>
      <c r="H28" s="102"/>
      <c r="I28" s="102"/>
      <c r="J28" s="102"/>
      <c r="K28" s="102"/>
      <c r="L28" s="121"/>
      <c r="M28" s="335"/>
      <c r="N28" s="116"/>
      <c r="O28" s="102"/>
      <c r="P28" s="102"/>
      <c r="Q28" s="102"/>
      <c r="R28" s="121"/>
      <c r="S28" s="113"/>
      <c r="T28" s="115"/>
      <c r="U28" s="115"/>
      <c r="V28" s="115"/>
      <c r="W28" s="115"/>
      <c r="X28" s="115"/>
      <c r="Y28" s="115"/>
      <c r="Z28" s="115"/>
      <c r="AA28" s="115"/>
      <c r="AB28" s="107"/>
    </row>
    <row r="29" spans="2:28" ht="15" customHeight="1">
      <c r="B29" s="1318"/>
      <c r="C29" s="1313"/>
      <c r="D29" s="92"/>
      <c r="E29" s="116"/>
      <c r="F29" s="102"/>
      <c r="G29" s="102"/>
      <c r="H29" s="102"/>
      <c r="I29" s="102"/>
      <c r="J29" s="102"/>
      <c r="K29" s="102"/>
      <c r="L29" s="121"/>
      <c r="M29" s="335"/>
      <c r="N29" s="116"/>
      <c r="O29" s="102"/>
      <c r="P29" s="102"/>
      <c r="Q29" s="102"/>
      <c r="R29" s="121"/>
      <c r="S29" s="113"/>
      <c r="T29" s="115"/>
      <c r="U29" s="115"/>
      <c r="V29" s="115"/>
      <c r="W29" s="115"/>
      <c r="X29" s="115"/>
      <c r="Y29" s="115"/>
      <c r="Z29" s="115"/>
      <c r="AA29" s="115"/>
      <c r="AB29" s="107"/>
    </row>
    <row r="30" spans="2:28" ht="15" customHeight="1">
      <c r="B30" s="1318"/>
      <c r="C30" s="1314"/>
      <c r="D30" s="104"/>
      <c r="E30" s="112"/>
      <c r="F30" s="103"/>
      <c r="G30" s="103"/>
      <c r="H30" s="103"/>
      <c r="I30" s="103"/>
      <c r="J30" s="103"/>
      <c r="K30" s="103"/>
      <c r="L30" s="119"/>
      <c r="M30" s="336"/>
      <c r="N30" s="112"/>
      <c r="O30" s="103"/>
      <c r="P30" s="103"/>
      <c r="Q30" s="103"/>
      <c r="R30" s="119"/>
      <c r="S30" s="100"/>
      <c r="T30" s="114"/>
      <c r="U30" s="114"/>
      <c r="V30" s="114"/>
      <c r="W30" s="114"/>
      <c r="X30" s="114"/>
      <c r="Y30" s="114"/>
      <c r="Z30" s="114"/>
      <c r="AA30" s="114"/>
      <c r="AB30" s="99"/>
    </row>
    <row r="31" spans="2:28" ht="15" customHeight="1">
      <c r="B31" s="1318"/>
      <c r="C31" s="1312" t="s">
        <v>1866</v>
      </c>
      <c r="D31" s="91"/>
      <c r="E31" s="90"/>
      <c r="F31" s="89"/>
      <c r="G31" s="89"/>
      <c r="H31" s="89"/>
      <c r="I31" s="89"/>
      <c r="J31" s="89"/>
      <c r="K31" s="89"/>
      <c r="L31" s="78"/>
      <c r="M31" s="337"/>
      <c r="N31" s="90"/>
      <c r="O31" s="89"/>
      <c r="P31" s="89"/>
      <c r="Q31" s="89"/>
      <c r="R31" s="78"/>
      <c r="S31" s="87"/>
      <c r="T31" s="80"/>
      <c r="U31" s="80"/>
      <c r="V31" s="80"/>
      <c r="W31" s="80"/>
      <c r="X31" s="80"/>
      <c r="Y31" s="80"/>
      <c r="Z31" s="80"/>
      <c r="AA31" s="80"/>
      <c r="AB31" s="83"/>
    </row>
    <row r="32" spans="2:28" ht="15" customHeight="1">
      <c r="B32" s="1318"/>
      <c r="C32" s="1313"/>
      <c r="D32" s="92"/>
      <c r="E32" s="116"/>
      <c r="F32" s="102"/>
      <c r="G32" s="102"/>
      <c r="H32" s="102"/>
      <c r="I32" s="102"/>
      <c r="J32" s="102"/>
      <c r="K32" s="102"/>
      <c r="L32" s="121"/>
      <c r="M32" s="335"/>
      <c r="N32" s="116"/>
      <c r="O32" s="102"/>
      <c r="P32" s="102"/>
      <c r="Q32" s="102"/>
      <c r="R32" s="121"/>
      <c r="S32" s="113"/>
      <c r="T32" s="115"/>
      <c r="U32" s="115"/>
      <c r="V32" s="115"/>
      <c r="W32" s="115"/>
      <c r="X32" s="115"/>
      <c r="Y32" s="115"/>
      <c r="Z32" s="115"/>
      <c r="AA32" s="115"/>
      <c r="AB32" s="107"/>
    </row>
    <row r="33" spans="2:38" ht="15" customHeight="1">
      <c r="B33" s="1318"/>
      <c r="C33" s="1313"/>
      <c r="D33" s="92"/>
      <c r="E33" s="116"/>
      <c r="F33" s="102"/>
      <c r="G33" s="102"/>
      <c r="H33" s="102"/>
      <c r="I33" s="102"/>
      <c r="J33" s="102"/>
      <c r="K33" s="102"/>
      <c r="L33" s="121"/>
      <c r="M33" s="335"/>
      <c r="N33" s="116"/>
      <c r="O33" s="102"/>
      <c r="P33" s="102"/>
      <c r="Q33" s="102"/>
      <c r="R33" s="121"/>
      <c r="S33" s="113"/>
      <c r="T33" s="115"/>
      <c r="U33" s="115"/>
      <c r="V33" s="115"/>
      <c r="W33" s="115"/>
      <c r="X33" s="115"/>
      <c r="Y33" s="115"/>
      <c r="Z33" s="115"/>
      <c r="AA33" s="115"/>
      <c r="AB33" s="107"/>
    </row>
    <row r="34" spans="2:38" ht="15" customHeight="1">
      <c r="B34" s="1318"/>
      <c r="C34" s="1314"/>
      <c r="D34" s="104"/>
      <c r="E34" s="112"/>
      <c r="F34" s="103"/>
      <c r="G34" s="103"/>
      <c r="H34" s="103"/>
      <c r="I34" s="103"/>
      <c r="J34" s="103"/>
      <c r="K34" s="103"/>
      <c r="L34" s="119"/>
      <c r="M34" s="336"/>
      <c r="N34" s="112"/>
      <c r="O34" s="103"/>
      <c r="P34" s="103"/>
      <c r="Q34" s="103"/>
      <c r="R34" s="119"/>
      <c r="S34" s="100"/>
      <c r="T34" s="114"/>
      <c r="U34" s="114"/>
      <c r="V34" s="114"/>
      <c r="W34" s="114"/>
      <c r="X34" s="114"/>
      <c r="Y34" s="114"/>
      <c r="Z34" s="114"/>
      <c r="AA34" s="114"/>
      <c r="AB34" s="99"/>
    </row>
    <row r="35" spans="2:38" ht="15" customHeight="1">
      <c r="B35" s="1318"/>
      <c r="C35" s="1312" t="s">
        <v>1993</v>
      </c>
      <c r="D35" s="91"/>
      <c r="E35" s="90"/>
      <c r="F35" s="89"/>
      <c r="G35" s="89"/>
      <c r="H35" s="89"/>
      <c r="I35" s="89"/>
      <c r="J35" s="89"/>
      <c r="K35" s="89"/>
      <c r="L35" s="78"/>
      <c r="M35" s="337"/>
      <c r="N35" s="90"/>
      <c r="O35" s="89"/>
      <c r="P35" s="89"/>
      <c r="Q35" s="89"/>
      <c r="R35" s="78"/>
      <c r="S35" s="87"/>
      <c r="T35" s="80"/>
      <c r="U35" s="80"/>
      <c r="V35" s="80"/>
      <c r="W35" s="80"/>
      <c r="X35" s="80"/>
      <c r="Y35" s="80"/>
      <c r="Z35" s="80"/>
      <c r="AA35" s="80"/>
      <c r="AB35" s="83"/>
    </row>
    <row r="36" spans="2:38" ht="15" customHeight="1">
      <c r="B36" s="1318"/>
      <c r="C36" s="1313"/>
      <c r="D36" s="92"/>
      <c r="E36" s="116"/>
      <c r="F36" s="102"/>
      <c r="G36" s="102"/>
      <c r="H36" s="102"/>
      <c r="I36" s="102"/>
      <c r="J36" s="102"/>
      <c r="K36" s="102"/>
      <c r="L36" s="121"/>
      <c r="M36" s="335"/>
      <c r="N36" s="116"/>
      <c r="O36" s="102"/>
      <c r="P36" s="102"/>
      <c r="Q36" s="102"/>
      <c r="R36" s="121"/>
      <c r="S36" s="113"/>
      <c r="T36" s="115"/>
      <c r="U36" s="115"/>
      <c r="V36" s="115"/>
      <c r="W36" s="115"/>
      <c r="X36" s="115"/>
      <c r="Y36" s="115"/>
      <c r="Z36" s="115"/>
      <c r="AA36" s="115"/>
      <c r="AB36" s="107"/>
    </row>
    <row r="37" spans="2:38" ht="15" customHeight="1">
      <c r="B37" s="1318"/>
      <c r="C37" s="1313"/>
      <c r="D37" s="92"/>
      <c r="E37" s="116"/>
      <c r="F37" s="102"/>
      <c r="G37" s="102"/>
      <c r="H37" s="102"/>
      <c r="I37" s="102"/>
      <c r="J37" s="102"/>
      <c r="K37" s="102"/>
      <c r="L37" s="121"/>
      <c r="M37" s="335"/>
      <c r="N37" s="116"/>
      <c r="O37" s="102"/>
      <c r="P37" s="102"/>
      <c r="Q37" s="102"/>
      <c r="R37" s="121"/>
      <c r="S37" s="113"/>
      <c r="T37" s="115"/>
      <c r="U37" s="115"/>
      <c r="V37" s="115"/>
      <c r="W37" s="115"/>
      <c r="X37" s="115"/>
      <c r="Y37" s="115"/>
      <c r="Z37" s="115"/>
      <c r="AA37" s="115"/>
      <c r="AB37" s="107"/>
    </row>
    <row r="38" spans="2:38" ht="15" customHeight="1">
      <c r="B38" s="1318"/>
      <c r="C38" s="1314"/>
      <c r="D38" s="104"/>
      <c r="E38" s="112"/>
      <c r="F38" s="103"/>
      <c r="G38" s="103"/>
      <c r="H38" s="103"/>
      <c r="I38" s="103"/>
      <c r="J38" s="103"/>
      <c r="K38" s="103"/>
      <c r="L38" s="119"/>
      <c r="M38" s="336"/>
      <c r="N38" s="112"/>
      <c r="O38" s="103"/>
      <c r="P38" s="103"/>
      <c r="Q38" s="103"/>
      <c r="R38" s="119"/>
      <c r="S38" s="100"/>
      <c r="T38" s="114"/>
      <c r="U38" s="114"/>
      <c r="V38" s="114"/>
      <c r="W38" s="114"/>
      <c r="X38" s="114"/>
      <c r="Y38" s="114"/>
      <c r="Z38" s="114"/>
      <c r="AA38" s="114"/>
      <c r="AB38" s="99"/>
    </row>
    <row r="39" spans="2:38" ht="15" customHeight="1">
      <c r="B39" s="1318"/>
      <c r="C39" s="1315" t="s">
        <v>1994</v>
      </c>
      <c r="D39" s="91"/>
      <c r="E39" s="90"/>
      <c r="F39" s="89"/>
      <c r="G39" s="89"/>
      <c r="H39" s="89"/>
      <c r="I39" s="89"/>
      <c r="J39" s="89"/>
      <c r="K39" s="89"/>
      <c r="L39" s="78"/>
      <c r="M39" s="337"/>
      <c r="N39" s="90"/>
      <c r="O39" s="89"/>
      <c r="P39" s="89"/>
      <c r="Q39" s="89"/>
      <c r="R39" s="78"/>
      <c r="S39" s="87"/>
      <c r="T39" s="80"/>
      <c r="U39" s="80"/>
      <c r="V39" s="80"/>
      <c r="W39" s="80"/>
      <c r="X39" s="80"/>
      <c r="Y39" s="80"/>
      <c r="Z39" s="80"/>
      <c r="AA39" s="80"/>
      <c r="AB39" s="83"/>
      <c r="AC39" s="85"/>
      <c r="AD39" s="85"/>
      <c r="AE39" s="85"/>
      <c r="AF39" s="85"/>
      <c r="AG39" s="85"/>
      <c r="AH39" s="85"/>
      <c r="AI39" s="85"/>
      <c r="AJ39" s="85"/>
      <c r="AK39" s="85"/>
      <c r="AL39" s="85"/>
    </row>
    <row r="40" spans="2:38" ht="15" customHeight="1">
      <c r="B40" s="1318"/>
      <c r="C40" s="1310"/>
      <c r="D40" s="92"/>
      <c r="E40" s="116"/>
      <c r="F40" s="102"/>
      <c r="G40" s="102"/>
      <c r="H40" s="102"/>
      <c r="I40" s="102"/>
      <c r="J40" s="102"/>
      <c r="K40" s="102"/>
      <c r="L40" s="121"/>
      <c r="M40" s="335"/>
      <c r="N40" s="116"/>
      <c r="O40" s="102"/>
      <c r="P40" s="102"/>
      <c r="Q40" s="102"/>
      <c r="R40" s="121"/>
      <c r="S40" s="113"/>
      <c r="T40" s="115"/>
      <c r="U40" s="115"/>
      <c r="V40" s="115"/>
      <c r="W40" s="115"/>
      <c r="X40" s="115"/>
      <c r="Y40" s="115"/>
      <c r="Z40" s="115"/>
      <c r="AA40" s="115"/>
      <c r="AB40" s="107"/>
      <c r="AC40" s="85"/>
      <c r="AD40" s="85"/>
      <c r="AE40" s="85"/>
      <c r="AF40" s="85"/>
      <c r="AG40" s="85"/>
      <c r="AH40" s="85"/>
      <c r="AI40" s="85"/>
      <c r="AJ40" s="85"/>
      <c r="AK40" s="85"/>
      <c r="AL40" s="85"/>
    </row>
    <row r="41" spans="2:38" ht="15" customHeight="1">
      <c r="B41" s="1318"/>
      <c r="C41" s="1310"/>
      <c r="D41" s="92"/>
      <c r="E41" s="116"/>
      <c r="F41" s="102"/>
      <c r="G41" s="102"/>
      <c r="H41" s="102"/>
      <c r="I41" s="102"/>
      <c r="J41" s="102"/>
      <c r="K41" s="102"/>
      <c r="L41" s="121"/>
      <c r="M41" s="335"/>
      <c r="N41" s="116"/>
      <c r="O41" s="102"/>
      <c r="P41" s="102"/>
      <c r="Q41" s="102"/>
      <c r="R41" s="121"/>
      <c r="S41" s="113"/>
      <c r="T41" s="115"/>
      <c r="U41" s="115"/>
      <c r="V41" s="115"/>
      <c r="W41" s="115"/>
      <c r="X41" s="115"/>
      <c r="Y41" s="115"/>
      <c r="Z41" s="115"/>
      <c r="AA41" s="115"/>
      <c r="AB41" s="107"/>
      <c r="AC41" s="85"/>
      <c r="AD41" s="85"/>
      <c r="AE41" s="85"/>
      <c r="AF41" s="85"/>
      <c r="AG41" s="85"/>
      <c r="AH41" s="85"/>
      <c r="AI41" s="85"/>
      <c r="AJ41" s="85"/>
      <c r="AK41" s="85"/>
      <c r="AL41" s="85"/>
    </row>
    <row r="42" spans="2:38" ht="15" customHeight="1">
      <c r="B42" s="1318"/>
      <c r="C42" s="1311"/>
      <c r="D42" s="104"/>
      <c r="E42" s="112"/>
      <c r="F42" s="103"/>
      <c r="G42" s="103"/>
      <c r="H42" s="103"/>
      <c r="I42" s="103"/>
      <c r="J42" s="103"/>
      <c r="K42" s="103"/>
      <c r="L42" s="119"/>
      <c r="M42" s="336"/>
      <c r="N42" s="112"/>
      <c r="O42" s="103"/>
      <c r="P42" s="103"/>
      <c r="Q42" s="103"/>
      <c r="R42" s="119"/>
      <c r="S42" s="100"/>
      <c r="T42" s="114"/>
      <c r="U42" s="114"/>
      <c r="V42" s="114"/>
      <c r="W42" s="114"/>
      <c r="X42" s="114"/>
      <c r="Y42" s="114"/>
      <c r="Z42" s="114"/>
      <c r="AA42" s="114"/>
      <c r="AB42" s="99"/>
      <c r="AC42" s="85"/>
      <c r="AD42" s="85"/>
      <c r="AE42" s="85"/>
      <c r="AF42" s="85"/>
      <c r="AG42" s="85"/>
      <c r="AH42" s="85"/>
      <c r="AI42" s="85"/>
      <c r="AJ42" s="85"/>
      <c r="AK42" s="85"/>
      <c r="AL42" s="85"/>
    </row>
    <row r="43" spans="2:38" ht="15" customHeight="1">
      <c r="B43" s="1318"/>
      <c r="C43" s="1316" t="s">
        <v>1995</v>
      </c>
      <c r="D43" s="91"/>
      <c r="E43" s="90"/>
      <c r="F43" s="89"/>
      <c r="G43" s="89"/>
      <c r="H43" s="89"/>
      <c r="I43" s="89"/>
      <c r="J43" s="89"/>
      <c r="K43" s="89"/>
      <c r="L43" s="78"/>
      <c r="M43" s="337"/>
      <c r="N43" s="90"/>
      <c r="O43" s="89"/>
      <c r="P43" s="89"/>
      <c r="Q43" s="89"/>
      <c r="R43" s="78"/>
      <c r="S43" s="87"/>
      <c r="T43" s="80"/>
      <c r="U43" s="80"/>
      <c r="V43" s="80"/>
      <c r="W43" s="80"/>
      <c r="X43" s="80"/>
      <c r="Y43" s="80"/>
      <c r="Z43" s="80"/>
      <c r="AA43" s="80"/>
      <c r="AB43" s="83"/>
      <c r="AC43" s="85"/>
      <c r="AD43" s="85"/>
      <c r="AE43" s="85"/>
      <c r="AF43" s="85"/>
      <c r="AG43" s="85"/>
      <c r="AH43" s="85"/>
      <c r="AI43" s="85"/>
      <c r="AJ43" s="85"/>
      <c r="AK43" s="85"/>
      <c r="AL43" s="85"/>
    </row>
    <row r="44" spans="2:38" ht="15" customHeight="1">
      <c r="B44" s="1318"/>
      <c r="C44" s="1316"/>
      <c r="D44" s="92"/>
      <c r="E44" s="116"/>
      <c r="F44" s="102"/>
      <c r="G44" s="102"/>
      <c r="H44" s="102"/>
      <c r="I44" s="102"/>
      <c r="J44" s="102"/>
      <c r="K44" s="102"/>
      <c r="L44" s="121"/>
      <c r="M44" s="335"/>
      <c r="N44" s="116"/>
      <c r="O44" s="102"/>
      <c r="P44" s="102"/>
      <c r="Q44" s="102"/>
      <c r="R44" s="121"/>
      <c r="S44" s="113"/>
      <c r="T44" s="115"/>
      <c r="U44" s="115"/>
      <c r="V44" s="115"/>
      <c r="W44" s="115"/>
      <c r="X44" s="115"/>
      <c r="Y44" s="115"/>
      <c r="Z44" s="115"/>
      <c r="AA44" s="115"/>
      <c r="AB44" s="107"/>
      <c r="AC44" s="85"/>
      <c r="AD44" s="85"/>
      <c r="AE44" s="85"/>
      <c r="AF44" s="85"/>
      <c r="AG44" s="85"/>
      <c r="AH44" s="85"/>
      <c r="AI44" s="85"/>
      <c r="AJ44" s="85"/>
      <c r="AK44" s="85"/>
      <c r="AL44" s="85"/>
    </row>
    <row r="45" spans="2:38" ht="15" customHeight="1">
      <c r="B45" s="1318"/>
      <c r="C45" s="1316"/>
      <c r="D45" s="92"/>
      <c r="E45" s="116"/>
      <c r="F45" s="102"/>
      <c r="G45" s="102"/>
      <c r="H45" s="102"/>
      <c r="I45" s="102"/>
      <c r="J45" s="102"/>
      <c r="K45" s="102"/>
      <c r="L45" s="121"/>
      <c r="M45" s="335"/>
      <c r="N45" s="116"/>
      <c r="O45" s="102"/>
      <c r="P45" s="102"/>
      <c r="Q45" s="102"/>
      <c r="R45" s="121"/>
      <c r="S45" s="113"/>
      <c r="T45" s="115"/>
      <c r="U45" s="115"/>
      <c r="V45" s="115"/>
      <c r="W45" s="115"/>
      <c r="X45" s="115"/>
      <c r="Y45" s="115"/>
      <c r="Z45" s="115"/>
      <c r="AA45" s="115"/>
      <c r="AB45" s="107"/>
      <c r="AC45" s="85"/>
      <c r="AD45" s="85"/>
      <c r="AE45" s="85"/>
      <c r="AF45" s="85"/>
      <c r="AG45" s="85"/>
      <c r="AH45" s="85"/>
      <c r="AI45" s="85"/>
      <c r="AJ45" s="85"/>
      <c r="AK45" s="85"/>
      <c r="AL45" s="85"/>
    </row>
    <row r="46" spans="2:38" ht="15" customHeight="1">
      <c r="B46" s="1318"/>
      <c r="C46" s="1316"/>
      <c r="D46" s="212"/>
      <c r="E46" s="213"/>
      <c r="F46" s="214"/>
      <c r="G46" s="214"/>
      <c r="H46" s="214"/>
      <c r="I46" s="214"/>
      <c r="J46" s="214"/>
      <c r="K46" s="214"/>
      <c r="L46" s="215"/>
      <c r="M46" s="338"/>
      <c r="N46" s="213"/>
      <c r="O46" s="214"/>
      <c r="P46" s="214"/>
      <c r="Q46" s="214"/>
      <c r="R46" s="215"/>
      <c r="S46" s="216"/>
      <c r="T46" s="217"/>
      <c r="U46" s="217"/>
      <c r="V46" s="217"/>
      <c r="W46" s="217"/>
      <c r="X46" s="217"/>
      <c r="Y46" s="217"/>
      <c r="Z46" s="217"/>
      <c r="AA46" s="217"/>
      <c r="AB46" s="218"/>
      <c r="AC46" s="85"/>
      <c r="AD46" s="85"/>
      <c r="AE46" s="85"/>
      <c r="AF46" s="85"/>
      <c r="AG46" s="85"/>
      <c r="AH46" s="85"/>
      <c r="AI46" s="85"/>
      <c r="AJ46" s="85"/>
      <c r="AK46" s="85"/>
      <c r="AL46" s="85"/>
    </row>
    <row r="47" spans="2:38" ht="15" customHeight="1">
      <c r="B47" s="1318"/>
      <c r="C47" s="1315" t="s">
        <v>1996</v>
      </c>
      <c r="D47" s="91"/>
      <c r="E47" s="90"/>
      <c r="F47" s="89"/>
      <c r="G47" s="89"/>
      <c r="H47" s="89"/>
      <c r="I47" s="89"/>
      <c r="J47" s="89"/>
      <c r="K47" s="89"/>
      <c r="L47" s="78"/>
      <c r="M47" s="337"/>
      <c r="N47" s="90"/>
      <c r="O47" s="89"/>
      <c r="P47" s="89"/>
      <c r="Q47" s="89"/>
      <c r="R47" s="78"/>
      <c r="S47" s="87"/>
      <c r="T47" s="80"/>
      <c r="U47" s="80"/>
      <c r="V47" s="80"/>
      <c r="W47" s="80"/>
      <c r="X47" s="80"/>
      <c r="Y47" s="80"/>
      <c r="Z47" s="80"/>
      <c r="AA47" s="80"/>
      <c r="AB47" s="83"/>
    </row>
    <row r="48" spans="2:38" ht="15" customHeight="1">
      <c r="B48" s="1318"/>
      <c r="C48" s="1310"/>
      <c r="D48" s="92"/>
      <c r="E48" s="116"/>
      <c r="F48" s="102"/>
      <c r="G48" s="102"/>
      <c r="H48" s="102"/>
      <c r="I48" s="102"/>
      <c r="J48" s="102"/>
      <c r="K48" s="102"/>
      <c r="L48" s="121"/>
      <c r="M48" s="335"/>
      <c r="N48" s="116"/>
      <c r="O48" s="102"/>
      <c r="P48" s="102"/>
      <c r="Q48" s="102"/>
      <c r="R48" s="121"/>
      <c r="S48" s="113"/>
      <c r="T48" s="115"/>
      <c r="U48" s="115"/>
      <c r="V48" s="115"/>
      <c r="W48" s="115"/>
      <c r="X48" s="115"/>
      <c r="Y48" s="115"/>
      <c r="Z48" s="115"/>
      <c r="AA48" s="115"/>
      <c r="AB48" s="107"/>
    </row>
    <row r="49" spans="2:34" ht="15" customHeight="1">
      <c r="B49" s="1318"/>
      <c r="C49" s="1310"/>
      <c r="D49" s="92"/>
      <c r="E49" s="116"/>
      <c r="F49" s="102"/>
      <c r="G49" s="102"/>
      <c r="H49" s="102"/>
      <c r="I49" s="102"/>
      <c r="J49" s="102"/>
      <c r="K49" s="102"/>
      <c r="L49" s="121"/>
      <c r="M49" s="335"/>
      <c r="N49" s="116"/>
      <c r="O49" s="102"/>
      <c r="P49" s="102"/>
      <c r="Q49" s="102"/>
      <c r="R49" s="121"/>
      <c r="S49" s="113"/>
      <c r="T49" s="115"/>
      <c r="U49" s="115"/>
      <c r="V49" s="115"/>
      <c r="W49" s="115"/>
      <c r="X49" s="115"/>
      <c r="Y49" s="115"/>
      <c r="Z49" s="115"/>
      <c r="AA49" s="115"/>
      <c r="AB49" s="107"/>
    </row>
    <row r="50" spans="2:34" ht="15" customHeight="1">
      <c r="B50" s="1318"/>
      <c r="C50" s="1311"/>
      <c r="D50" s="104"/>
      <c r="E50" s="112"/>
      <c r="F50" s="103"/>
      <c r="G50" s="103"/>
      <c r="H50" s="103"/>
      <c r="I50" s="103"/>
      <c r="J50" s="103"/>
      <c r="K50" s="103"/>
      <c r="L50" s="119"/>
      <c r="M50" s="336"/>
      <c r="N50" s="112"/>
      <c r="O50" s="103"/>
      <c r="P50" s="103"/>
      <c r="Q50" s="103"/>
      <c r="R50" s="119"/>
      <c r="S50" s="100"/>
      <c r="T50" s="114"/>
      <c r="U50" s="114"/>
      <c r="V50" s="114"/>
      <c r="W50" s="114"/>
      <c r="X50" s="114"/>
      <c r="Y50" s="114"/>
      <c r="Z50" s="114"/>
      <c r="AA50" s="114"/>
      <c r="AB50" s="99"/>
    </row>
    <row r="51" spans="2:34" ht="15" customHeight="1">
      <c r="B51" s="1318"/>
      <c r="C51" s="1316" t="s">
        <v>1997</v>
      </c>
      <c r="D51" s="84"/>
      <c r="E51" s="76"/>
      <c r="F51" s="110"/>
      <c r="G51" s="110"/>
      <c r="H51" s="110"/>
      <c r="I51" s="110"/>
      <c r="J51" s="110"/>
      <c r="K51" s="110"/>
      <c r="L51" s="82"/>
      <c r="M51" s="339"/>
      <c r="N51" s="76"/>
      <c r="O51" s="110"/>
      <c r="P51" s="110"/>
      <c r="Q51" s="110"/>
      <c r="R51" s="82"/>
      <c r="S51" s="101"/>
      <c r="T51" s="86"/>
      <c r="U51" s="86"/>
      <c r="V51" s="86"/>
      <c r="W51" s="86"/>
      <c r="X51" s="86"/>
      <c r="Y51" s="86"/>
      <c r="Z51" s="86"/>
      <c r="AA51" s="86"/>
      <c r="AB51" s="88"/>
    </row>
    <row r="52" spans="2:34" ht="15" customHeight="1">
      <c r="B52" s="1318"/>
      <c r="C52" s="1316"/>
      <c r="D52" s="92"/>
      <c r="E52" s="116"/>
      <c r="F52" s="102"/>
      <c r="G52" s="102"/>
      <c r="H52" s="102"/>
      <c r="I52" s="102"/>
      <c r="J52" s="102"/>
      <c r="K52" s="102"/>
      <c r="L52" s="121"/>
      <c r="M52" s="335"/>
      <c r="N52" s="116"/>
      <c r="O52" s="102"/>
      <c r="P52" s="102"/>
      <c r="Q52" s="102"/>
      <c r="R52" s="121"/>
      <c r="S52" s="113"/>
      <c r="T52" s="115"/>
      <c r="U52" s="115"/>
      <c r="V52" s="115"/>
      <c r="W52" s="115"/>
      <c r="X52" s="115"/>
      <c r="Y52" s="115"/>
      <c r="Z52" s="115"/>
      <c r="AA52" s="115"/>
      <c r="AB52" s="107"/>
    </row>
    <row r="53" spans="2:34" ht="15" customHeight="1">
      <c r="B53" s="1318"/>
      <c r="C53" s="1316"/>
      <c r="D53" s="92"/>
      <c r="E53" s="116"/>
      <c r="F53" s="102"/>
      <c r="G53" s="102"/>
      <c r="H53" s="102"/>
      <c r="I53" s="102"/>
      <c r="J53" s="102"/>
      <c r="K53" s="102"/>
      <c r="L53" s="121"/>
      <c r="M53" s="335"/>
      <c r="N53" s="116"/>
      <c r="O53" s="102"/>
      <c r="P53" s="102"/>
      <c r="Q53" s="102"/>
      <c r="R53" s="121"/>
      <c r="S53" s="113"/>
      <c r="T53" s="115"/>
      <c r="U53" s="115"/>
      <c r="V53" s="115"/>
      <c r="W53" s="115"/>
      <c r="X53" s="115"/>
      <c r="Y53" s="115"/>
      <c r="Z53" s="115"/>
      <c r="AA53" s="115"/>
      <c r="AB53" s="107"/>
    </row>
    <row r="54" spans="2:34" ht="15" customHeight="1">
      <c r="B54" s="1318"/>
      <c r="C54" s="1320"/>
      <c r="D54" s="104"/>
      <c r="E54" s="112"/>
      <c r="F54" s="103"/>
      <c r="G54" s="103"/>
      <c r="H54" s="103"/>
      <c r="I54" s="103"/>
      <c r="J54" s="103"/>
      <c r="K54" s="103"/>
      <c r="L54" s="119"/>
      <c r="M54" s="336"/>
      <c r="N54" s="112"/>
      <c r="O54" s="103"/>
      <c r="P54" s="103"/>
      <c r="Q54" s="103"/>
      <c r="R54" s="119"/>
      <c r="S54" s="100"/>
      <c r="T54" s="114"/>
      <c r="U54" s="114"/>
      <c r="V54" s="114"/>
      <c r="W54" s="114"/>
      <c r="X54" s="114"/>
      <c r="Y54" s="114"/>
      <c r="Z54" s="114"/>
      <c r="AA54" s="114"/>
      <c r="AB54" s="99"/>
    </row>
    <row r="55" spans="2:34" ht="15" customHeight="1">
      <c r="B55" s="1318"/>
      <c r="C55" s="1321" t="s">
        <v>1998</v>
      </c>
      <c r="D55" s="91"/>
      <c r="E55" s="90"/>
      <c r="F55" s="89"/>
      <c r="G55" s="89"/>
      <c r="H55" s="89"/>
      <c r="I55" s="89"/>
      <c r="J55" s="89"/>
      <c r="K55" s="89"/>
      <c r="L55" s="78"/>
      <c r="M55" s="337"/>
      <c r="N55" s="90"/>
      <c r="O55" s="89"/>
      <c r="P55" s="89"/>
      <c r="Q55" s="89"/>
      <c r="R55" s="78"/>
      <c r="S55" s="87"/>
      <c r="T55" s="80"/>
      <c r="U55" s="80"/>
      <c r="V55" s="80"/>
      <c r="W55" s="80"/>
      <c r="X55" s="80"/>
      <c r="Y55" s="80"/>
      <c r="Z55" s="80"/>
      <c r="AA55" s="80"/>
      <c r="AB55" s="83"/>
    </row>
    <row r="56" spans="2:34" ht="15" customHeight="1">
      <c r="B56" s="1318"/>
      <c r="C56" s="1316"/>
      <c r="D56" s="92"/>
      <c r="E56" s="116"/>
      <c r="F56" s="102"/>
      <c r="G56" s="102"/>
      <c r="H56" s="102"/>
      <c r="I56" s="102"/>
      <c r="J56" s="102"/>
      <c r="K56" s="102"/>
      <c r="L56" s="121"/>
      <c r="M56" s="335"/>
      <c r="N56" s="116"/>
      <c r="O56" s="102"/>
      <c r="P56" s="102"/>
      <c r="Q56" s="102"/>
      <c r="R56" s="121"/>
      <c r="S56" s="113"/>
      <c r="T56" s="115"/>
      <c r="U56" s="115"/>
      <c r="V56" s="115"/>
      <c r="W56" s="115"/>
      <c r="X56" s="115"/>
      <c r="Y56" s="115"/>
      <c r="Z56" s="115"/>
      <c r="AA56" s="115"/>
      <c r="AB56" s="107"/>
    </row>
    <row r="57" spans="2:34" ht="15" customHeight="1">
      <c r="B57" s="1318"/>
      <c r="C57" s="1316"/>
      <c r="D57" s="92"/>
      <c r="E57" s="116"/>
      <c r="F57" s="102"/>
      <c r="G57" s="102"/>
      <c r="H57" s="102"/>
      <c r="I57" s="102"/>
      <c r="J57" s="102"/>
      <c r="K57" s="102"/>
      <c r="L57" s="121"/>
      <c r="M57" s="335"/>
      <c r="N57" s="116"/>
      <c r="O57" s="102"/>
      <c r="P57" s="102"/>
      <c r="Q57" s="102"/>
      <c r="R57" s="121"/>
      <c r="S57" s="113"/>
      <c r="T57" s="115"/>
      <c r="U57" s="115"/>
      <c r="V57" s="115"/>
      <c r="W57" s="115"/>
      <c r="X57" s="115"/>
      <c r="Y57" s="115"/>
      <c r="Z57" s="115"/>
      <c r="AA57" s="115"/>
      <c r="AB57" s="107"/>
    </row>
    <row r="58" spans="2:34" ht="15" customHeight="1">
      <c r="B58" s="1318"/>
      <c r="C58" s="1320"/>
      <c r="D58" s="104"/>
      <c r="E58" s="112"/>
      <c r="F58" s="103"/>
      <c r="G58" s="103"/>
      <c r="H58" s="103"/>
      <c r="I58" s="103"/>
      <c r="J58" s="103"/>
      <c r="K58" s="103"/>
      <c r="L58" s="119"/>
      <c r="M58" s="336"/>
      <c r="N58" s="112"/>
      <c r="O58" s="103"/>
      <c r="P58" s="103"/>
      <c r="Q58" s="103"/>
      <c r="R58" s="119"/>
      <c r="S58" s="100"/>
      <c r="T58" s="114"/>
      <c r="U58" s="114"/>
      <c r="V58" s="114"/>
      <c r="W58" s="114"/>
      <c r="X58" s="114"/>
      <c r="Y58" s="114"/>
      <c r="Z58" s="114"/>
      <c r="AA58" s="114"/>
      <c r="AB58" s="99"/>
    </row>
    <row r="59" spans="2:34" ht="15" customHeight="1">
      <c r="B59" s="1318"/>
      <c r="C59" s="1322" t="s">
        <v>1999</v>
      </c>
      <c r="D59" s="91"/>
      <c r="E59" s="90"/>
      <c r="F59" s="89"/>
      <c r="G59" s="89"/>
      <c r="H59" s="89"/>
      <c r="I59" s="89"/>
      <c r="J59" s="89"/>
      <c r="K59" s="89"/>
      <c r="L59" s="78"/>
      <c r="M59" s="337"/>
      <c r="N59" s="90"/>
      <c r="O59" s="89"/>
      <c r="P59" s="89"/>
      <c r="Q59" s="89"/>
      <c r="R59" s="78"/>
      <c r="S59" s="87"/>
      <c r="T59" s="80"/>
      <c r="U59" s="80"/>
      <c r="V59" s="80"/>
      <c r="W59" s="80"/>
      <c r="X59" s="80"/>
      <c r="Y59" s="80"/>
      <c r="Z59" s="80"/>
      <c r="AA59" s="80"/>
      <c r="AB59" s="83"/>
    </row>
    <row r="60" spans="2:34" ht="15" customHeight="1">
      <c r="B60" s="1318"/>
      <c r="C60" s="1322"/>
      <c r="D60" s="92"/>
      <c r="E60" s="116"/>
      <c r="F60" s="102"/>
      <c r="G60" s="102"/>
      <c r="H60" s="102"/>
      <c r="I60" s="102"/>
      <c r="J60" s="102"/>
      <c r="K60" s="102"/>
      <c r="L60" s="121"/>
      <c r="M60" s="335"/>
      <c r="N60" s="116"/>
      <c r="O60" s="102"/>
      <c r="P60" s="102"/>
      <c r="Q60" s="102"/>
      <c r="R60" s="121"/>
      <c r="S60" s="113"/>
      <c r="T60" s="115"/>
      <c r="U60" s="115"/>
      <c r="V60" s="115"/>
      <c r="W60" s="115"/>
      <c r="X60" s="115"/>
      <c r="Y60" s="115"/>
      <c r="Z60" s="115"/>
      <c r="AA60" s="115"/>
      <c r="AB60" s="107"/>
    </row>
    <row r="61" spans="2:34" ht="15" customHeight="1">
      <c r="B61" s="1318"/>
      <c r="C61" s="1322"/>
      <c r="D61" s="92"/>
      <c r="E61" s="116"/>
      <c r="F61" s="102"/>
      <c r="G61" s="102"/>
      <c r="H61" s="102"/>
      <c r="I61" s="102"/>
      <c r="J61" s="102"/>
      <c r="K61" s="102"/>
      <c r="L61" s="121"/>
      <c r="M61" s="335"/>
      <c r="N61" s="116"/>
      <c r="O61" s="102"/>
      <c r="P61" s="102"/>
      <c r="Q61" s="102"/>
      <c r="R61" s="121"/>
      <c r="S61" s="113"/>
      <c r="T61" s="115"/>
      <c r="U61" s="115"/>
      <c r="V61" s="115"/>
      <c r="W61" s="115"/>
      <c r="X61" s="115"/>
      <c r="Y61" s="115"/>
      <c r="Z61" s="115"/>
      <c r="AA61" s="115"/>
      <c r="AB61" s="107"/>
    </row>
    <row r="62" spans="2:34" ht="15" customHeight="1" thickBot="1">
      <c r="B62" s="1319"/>
      <c r="C62" s="1323"/>
      <c r="D62" s="219"/>
      <c r="E62" s="220"/>
      <c r="F62" s="221"/>
      <c r="G62" s="221"/>
      <c r="H62" s="221"/>
      <c r="I62" s="221"/>
      <c r="J62" s="221"/>
      <c r="K62" s="221"/>
      <c r="L62" s="222"/>
      <c r="M62" s="340"/>
      <c r="N62" s="220"/>
      <c r="O62" s="221"/>
      <c r="P62" s="221"/>
      <c r="Q62" s="221"/>
      <c r="R62" s="222"/>
      <c r="S62" s="223"/>
      <c r="T62" s="224"/>
      <c r="U62" s="224"/>
      <c r="V62" s="224"/>
      <c r="W62" s="224"/>
      <c r="X62" s="224"/>
      <c r="Y62" s="224"/>
      <c r="Z62" s="224"/>
      <c r="AA62" s="224"/>
      <c r="AB62" s="225"/>
    </row>
    <row r="63" spans="2:34" ht="15" customHeight="1">
      <c r="C63" s="342"/>
      <c r="D63" s="342"/>
      <c r="E63" s="108"/>
      <c r="F63" s="108"/>
      <c r="G63" s="108"/>
      <c r="H63" s="108"/>
      <c r="I63" s="108"/>
      <c r="J63" s="108"/>
      <c r="K63" s="108"/>
      <c r="L63" s="85"/>
      <c r="M63" s="85"/>
      <c r="N63" s="85"/>
      <c r="O63" s="85"/>
      <c r="P63" s="85"/>
      <c r="Q63" s="85"/>
      <c r="R63" s="85"/>
      <c r="S63" s="85"/>
      <c r="T63" s="85"/>
      <c r="U63" s="85"/>
      <c r="V63" s="85"/>
      <c r="W63" s="85"/>
      <c r="X63" s="85"/>
      <c r="Y63" s="85"/>
    </row>
    <row r="64" spans="2:34" ht="15" customHeight="1">
      <c r="B64" s="120" t="s">
        <v>1889</v>
      </c>
      <c r="C64" s="343" t="s">
        <v>2000</v>
      </c>
      <c r="D64" s="343"/>
      <c r="E64" s="152"/>
      <c r="F64" s="152"/>
      <c r="G64" s="105"/>
      <c r="H64" s="105"/>
      <c r="I64" s="105"/>
      <c r="J64" s="105"/>
      <c r="K64" s="105"/>
      <c r="L64" s="105"/>
      <c r="M64" s="105"/>
      <c r="N64" s="105"/>
      <c r="O64" s="105"/>
      <c r="P64" s="105"/>
      <c r="Q64" s="105"/>
      <c r="R64" s="105"/>
      <c r="S64" s="105"/>
      <c r="T64" s="105"/>
      <c r="U64" s="105"/>
      <c r="V64" s="105"/>
      <c r="W64" s="105"/>
      <c r="X64" s="105"/>
      <c r="Y64" s="105"/>
      <c r="Z64" s="105"/>
      <c r="AA64" s="105"/>
      <c r="AB64" s="105"/>
      <c r="AD64" s="152"/>
      <c r="AE64" s="152"/>
      <c r="AF64" s="152"/>
      <c r="AG64" s="152"/>
      <c r="AH64" s="152"/>
    </row>
    <row r="65" spans="2:34" ht="15" customHeight="1">
      <c r="B65" s="120" t="s">
        <v>2001</v>
      </c>
      <c r="C65" s="343" t="s">
        <v>2002</v>
      </c>
      <c r="D65" s="343"/>
      <c r="E65" s="152"/>
      <c r="F65" s="152"/>
      <c r="G65" s="105"/>
      <c r="H65" s="105"/>
      <c r="I65" s="105"/>
      <c r="J65" s="105"/>
      <c r="K65" s="105"/>
      <c r="L65" s="105"/>
      <c r="M65" s="105"/>
      <c r="N65" s="105"/>
      <c r="O65" s="105"/>
      <c r="P65" s="105"/>
      <c r="Q65" s="105"/>
      <c r="R65" s="105"/>
      <c r="S65" s="105"/>
      <c r="T65" s="105"/>
      <c r="U65" s="105"/>
      <c r="V65" s="105"/>
      <c r="W65" s="105"/>
      <c r="X65" s="105"/>
      <c r="Y65" s="105"/>
      <c r="Z65" s="105"/>
      <c r="AA65" s="105"/>
      <c r="AB65" s="105"/>
      <c r="AD65" s="152"/>
      <c r="AE65" s="152"/>
      <c r="AF65" s="152"/>
      <c r="AG65" s="152"/>
      <c r="AH65" s="152"/>
    </row>
    <row r="66" spans="2:34" ht="15" customHeight="1">
      <c r="B66" s="120" t="s">
        <v>2003</v>
      </c>
      <c r="C66" s="343" t="s">
        <v>2004</v>
      </c>
      <c r="D66" s="343"/>
      <c r="E66" s="152"/>
      <c r="F66" s="152"/>
      <c r="G66" s="105"/>
      <c r="H66" s="105"/>
      <c r="I66" s="105"/>
      <c r="J66" s="105"/>
      <c r="K66" s="105"/>
      <c r="L66" s="105"/>
      <c r="M66" s="105"/>
      <c r="N66" s="105"/>
      <c r="O66" s="105"/>
      <c r="P66" s="105"/>
      <c r="Q66" s="105"/>
      <c r="R66" s="105"/>
      <c r="S66" s="105"/>
      <c r="T66" s="105"/>
      <c r="U66" s="105"/>
      <c r="V66" s="105"/>
      <c r="W66" s="105"/>
      <c r="X66" s="105"/>
      <c r="Y66" s="105"/>
      <c r="Z66" s="105"/>
      <c r="AA66" s="105"/>
      <c r="AB66" s="105"/>
      <c r="AD66" s="152"/>
      <c r="AE66" s="152"/>
      <c r="AF66" s="152"/>
      <c r="AG66" s="152"/>
      <c r="AH66" s="152"/>
    </row>
    <row r="67" spans="2:34" ht="15" customHeight="1">
      <c r="B67" s="120" t="s">
        <v>2005</v>
      </c>
      <c r="C67" s="343" t="s">
        <v>2008</v>
      </c>
      <c r="D67" s="343"/>
      <c r="E67" s="152"/>
      <c r="F67" s="152"/>
      <c r="G67" s="105"/>
      <c r="H67" s="105"/>
      <c r="I67" s="105"/>
      <c r="J67" s="105"/>
      <c r="K67" s="105"/>
      <c r="L67" s="105"/>
      <c r="M67" s="105"/>
      <c r="N67" s="105"/>
      <c r="O67" s="105"/>
      <c r="P67" s="105"/>
      <c r="Q67" s="105"/>
      <c r="R67" s="105"/>
      <c r="S67" s="105"/>
      <c r="T67" s="105"/>
      <c r="U67" s="105"/>
      <c r="V67" s="105"/>
      <c r="W67" s="105"/>
      <c r="X67" s="105"/>
      <c r="Y67" s="105"/>
      <c r="Z67" s="105"/>
      <c r="AA67" s="105"/>
      <c r="AB67" s="105"/>
      <c r="AC67" s="152"/>
      <c r="AD67" s="152"/>
      <c r="AE67" s="152"/>
      <c r="AF67" s="152"/>
      <c r="AG67" s="152"/>
    </row>
    <row r="68" spans="2:34" ht="15" customHeight="1" thickBot="1">
      <c r="B68" s="120" t="s">
        <v>2007</v>
      </c>
      <c r="C68" s="343" t="s">
        <v>2009</v>
      </c>
      <c r="D68" s="343"/>
      <c r="E68" s="152"/>
      <c r="F68" s="152"/>
      <c r="G68" s="105"/>
      <c r="H68" s="105"/>
      <c r="I68" s="105"/>
      <c r="J68" s="105"/>
      <c r="K68" s="105"/>
      <c r="L68" s="105"/>
      <c r="M68" s="105"/>
      <c r="N68" s="105"/>
      <c r="O68" s="105"/>
      <c r="P68" s="105"/>
      <c r="Q68" s="105"/>
      <c r="R68" s="105"/>
      <c r="S68" s="105"/>
      <c r="T68" s="105"/>
      <c r="U68" s="105"/>
      <c r="V68" s="105"/>
      <c r="W68" s="105"/>
      <c r="X68" s="105"/>
      <c r="Y68" s="105"/>
      <c r="Z68" s="105"/>
      <c r="AA68" s="105"/>
      <c r="AB68" s="105"/>
      <c r="AC68" s="152"/>
      <c r="AD68" s="152"/>
      <c r="AE68" s="152"/>
      <c r="AF68" s="152"/>
      <c r="AG68" s="152"/>
    </row>
    <row r="69" spans="2:34" ht="15" customHeight="1">
      <c r="B69" s="120" t="s">
        <v>1896</v>
      </c>
      <c r="C69" s="343" t="s">
        <v>2023</v>
      </c>
      <c r="D69" s="343"/>
      <c r="Y69" s="1301" t="s">
        <v>1899</v>
      </c>
      <c r="Z69" s="1302"/>
      <c r="AA69" s="1302"/>
      <c r="AB69" s="1303"/>
    </row>
    <row r="70" spans="2:34" ht="14.25" thickBot="1">
      <c r="B70" s="120" t="s">
        <v>1898</v>
      </c>
      <c r="C70" s="343" t="s">
        <v>2024</v>
      </c>
      <c r="D70" s="344"/>
      <c r="Y70" s="1304"/>
      <c r="Z70" s="1305"/>
      <c r="AA70" s="1305"/>
      <c r="AB70" s="1306"/>
    </row>
    <row r="71" spans="2:34" ht="6.75" customHeight="1">
      <c r="C71" s="152"/>
      <c r="D71" s="152"/>
    </row>
  </sheetData>
  <mergeCells count="27">
    <mergeCell ref="Y69:AB70"/>
    <mergeCell ref="B7:B62"/>
    <mergeCell ref="C7:C10"/>
    <mergeCell ref="C11:C14"/>
    <mergeCell ref="C15:C18"/>
    <mergeCell ref="C19:C22"/>
    <mergeCell ref="C23:C26"/>
    <mergeCell ref="C27:C30"/>
    <mergeCell ref="C31:C34"/>
    <mergeCell ref="C35:C38"/>
    <mergeCell ref="C39:C42"/>
    <mergeCell ref="C43:C46"/>
    <mergeCell ref="C47:C50"/>
    <mergeCell ref="C51:C54"/>
    <mergeCell ref="C55:C58"/>
    <mergeCell ref="C59:C62"/>
    <mergeCell ref="B3:AB3"/>
    <mergeCell ref="B5:C6"/>
    <mergeCell ref="D5:D6"/>
    <mergeCell ref="E5:E6"/>
    <mergeCell ref="F5:F6"/>
    <mergeCell ref="G5:G6"/>
    <mergeCell ref="H5:H6"/>
    <mergeCell ref="I5:K5"/>
    <mergeCell ref="L5:L6"/>
    <mergeCell ref="S5:AB5"/>
    <mergeCell ref="M5:R5"/>
  </mergeCells>
  <phoneticPr fontId="10"/>
  <printOptions horizontalCentered="1"/>
  <pageMargins left="0.70866141732283472" right="0.70866141732283472" top="0.74803149606299213" bottom="0.74803149606299213" header="0.31496062992125984" footer="0.31496062992125984"/>
  <pageSetup paperSize="8"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G53"/>
  <sheetViews>
    <sheetView view="pageBreakPreview" zoomScale="110" zoomScaleNormal="100" zoomScaleSheetLayoutView="110" workbookViewId="0">
      <selection activeCell="H33" sqref="H33"/>
    </sheetView>
  </sheetViews>
  <sheetFormatPr defaultColWidth="9" defaultRowHeight="12"/>
  <cols>
    <col min="1" max="1" width="1.625" style="329" customWidth="1"/>
    <col min="2" max="2" width="3" style="329" customWidth="1"/>
    <col min="3" max="3" width="17.375" style="329" customWidth="1"/>
    <col min="4" max="4" width="55.625" style="329" customWidth="1"/>
    <col min="5" max="5" width="19.25" style="329" customWidth="1"/>
    <col min="6" max="6" width="6" style="329" customWidth="1"/>
    <col min="7" max="7" width="6.375" style="329" customWidth="1"/>
    <col min="8" max="16384" width="9" style="329"/>
  </cols>
  <sheetData>
    <row r="1" spans="2:7">
      <c r="B1" s="328"/>
    </row>
    <row r="3" spans="2:7" ht="16.5" customHeight="1">
      <c r="B3" s="1118" t="s">
        <v>4</v>
      </c>
      <c r="C3" s="1119"/>
      <c r="D3" s="1119"/>
      <c r="E3" s="1119"/>
      <c r="F3" s="1119"/>
      <c r="G3" s="1119"/>
    </row>
    <row r="4" spans="2:7">
      <c r="B4" s="1120" t="s">
        <v>5</v>
      </c>
      <c r="C4" s="1122" t="s">
        <v>6</v>
      </c>
      <c r="D4" s="1124" t="s">
        <v>7</v>
      </c>
      <c r="E4" s="1126" t="s">
        <v>8</v>
      </c>
      <c r="F4" s="1124" t="s">
        <v>9</v>
      </c>
      <c r="G4" s="1128"/>
    </row>
    <row r="5" spans="2:7" ht="13.5" customHeight="1">
      <c r="B5" s="1121"/>
      <c r="C5" s="1123"/>
      <c r="D5" s="1125"/>
      <c r="E5" s="1127"/>
      <c r="F5" s="882" t="s">
        <v>10</v>
      </c>
      <c r="G5" s="330" t="s">
        <v>11</v>
      </c>
    </row>
    <row r="6" spans="2:7" ht="15" customHeight="1">
      <c r="B6" s="375" t="s">
        <v>12</v>
      </c>
      <c r="C6" s="376" t="s">
        <v>13</v>
      </c>
      <c r="D6" s="382" t="s">
        <v>14</v>
      </c>
      <c r="E6" s="423" t="s">
        <v>15</v>
      </c>
      <c r="F6" s="383" t="s">
        <v>16</v>
      </c>
      <c r="G6" s="384" t="s">
        <v>17</v>
      </c>
    </row>
    <row r="7" spans="2:7" ht="15" customHeight="1">
      <c r="B7" s="375" t="s">
        <v>18</v>
      </c>
      <c r="C7" s="376" t="s">
        <v>19</v>
      </c>
      <c r="D7" s="382" t="s">
        <v>20</v>
      </c>
      <c r="E7" s="423" t="s">
        <v>15</v>
      </c>
      <c r="F7" s="385" t="s">
        <v>17</v>
      </c>
      <c r="G7" s="384"/>
    </row>
    <row r="8" spans="2:7" ht="15" customHeight="1">
      <c r="B8" s="375" t="s">
        <v>21</v>
      </c>
      <c r="C8" s="377" t="s">
        <v>22</v>
      </c>
      <c r="D8" s="386" t="s">
        <v>23</v>
      </c>
      <c r="E8" s="423" t="s">
        <v>15</v>
      </c>
      <c r="F8" s="385" t="s">
        <v>17</v>
      </c>
      <c r="G8" s="387"/>
    </row>
    <row r="9" spans="2:7" ht="15" customHeight="1">
      <c r="B9" s="375" t="s">
        <v>24</v>
      </c>
      <c r="C9" s="377" t="s">
        <v>25</v>
      </c>
      <c r="D9" s="386" t="s">
        <v>26</v>
      </c>
      <c r="E9" s="423" t="s">
        <v>15</v>
      </c>
      <c r="F9" s="385" t="s">
        <v>17</v>
      </c>
      <c r="G9" s="387"/>
    </row>
    <row r="10" spans="2:7" ht="15" customHeight="1">
      <c r="B10" s="375" t="s">
        <v>27</v>
      </c>
      <c r="C10" s="377" t="s">
        <v>28</v>
      </c>
      <c r="D10" s="386" t="s">
        <v>29</v>
      </c>
      <c r="E10" s="423" t="s">
        <v>15</v>
      </c>
      <c r="F10" s="385" t="s">
        <v>17</v>
      </c>
      <c r="G10" s="387"/>
    </row>
    <row r="11" spans="2:7" ht="15" customHeight="1">
      <c r="B11" s="375" t="s">
        <v>30</v>
      </c>
      <c r="C11" s="377" t="s">
        <v>31</v>
      </c>
      <c r="D11" s="386" t="s">
        <v>32</v>
      </c>
      <c r="E11" s="423" t="s">
        <v>15</v>
      </c>
      <c r="F11" s="385" t="s">
        <v>17</v>
      </c>
      <c r="G11" s="387"/>
    </row>
    <row r="12" spans="2:7" ht="15" customHeight="1">
      <c r="B12" s="375" t="s">
        <v>33</v>
      </c>
      <c r="C12" s="377" t="s">
        <v>34</v>
      </c>
      <c r="D12" s="386" t="s">
        <v>35</v>
      </c>
      <c r="E12" s="423" t="s">
        <v>15</v>
      </c>
      <c r="F12" s="385" t="s">
        <v>17</v>
      </c>
      <c r="G12" s="387"/>
    </row>
    <row r="13" spans="2:7" ht="15" customHeight="1">
      <c r="B13" s="375" t="s">
        <v>36</v>
      </c>
      <c r="C13" s="377" t="s">
        <v>37</v>
      </c>
      <c r="D13" s="386" t="s">
        <v>38</v>
      </c>
      <c r="E13" s="423" t="s">
        <v>15</v>
      </c>
      <c r="F13" s="385" t="s">
        <v>17</v>
      </c>
      <c r="G13" s="387"/>
    </row>
    <row r="14" spans="2:7" ht="15" customHeight="1">
      <c r="B14" s="375" t="s">
        <v>39</v>
      </c>
      <c r="C14" s="377" t="s">
        <v>40</v>
      </c>
      <c r="D14" s="386" t="s">
        <v>41</v>
      </c>
      <c r="E14" s="423" t="s">
        <v>15</v>
      </c>
      <c r="F14" s="385" t="s">
        <v>17</v>
      </c>
      <c r="G14" s="387"/>
    </row>
    <row r="15" spans="2:7" ht="24" customHeight="1">
      <c r="B15" s="331">
        <f>B14+1</f>
        <v>10</v>
      </c>
      <c r="C15" s="377" t="s">
        <v>42</v>
      </c>
      <c r="D15" s="388" t="s">
        <v>43</v>
      </c>
      <c r="E15" s="423" t="s">
        <v>15</v>
      </c>
      <c r="F15" s="385" t="s">
        <v>17</v>
      </c>
      <c r="G15" s="387"/>
    </row>
    <row r="16" spans="2:7" ht="24" customHeight="1">
      <c r="B16" s="331">
        <f t="shared" ref="B16:B52" si="0">B15+1</f>
        <v>11</v>
      </c>
      <c r="C16" s="377" t="s">
        <v>44</v>
      </c>
      <c r="D16" s="388" t="s">
        <v>45</v>
      </c>
      <c r="E16" s="423" t="s">
        <v>15</v>
      </c>
      <c r="F16" s="385" t="s">
        <v>17</v>
      </c>
      <c r="G16" s="387"/>
    </row>
    <row r="17" spans="2:7" ht="24" customHeight="1">
      <c r="B17" s="331">
        <f t="shared" si="0"/>
        <v>12</v>
      </c>
      <c r="C17" s="377" t="s">
        <v>46</v>
      </c>
      <c r="D17" s="388" t="s">
        <v>47</v>
      </c>
      <c r="E17" s="423" t="s">
        <v>15</v>
      </c>
      <c r="F17" s="385" t="s">
        <v>17</v>
      </c>
      <c r="G17" s="387"/>
    </row>
    <row r="18" spans="2:7" ht="15" customHeight="1">
      <c r="B18" s="331">
        <f t="shared" si="0"/>
        <v>13</v>
      </c>
      <c r="C18" s="377" t="s">
        <v>48</v>
      </c>
      <c r="D18" s="388" t="s">
        <v>2228</v>
      </c>
      <c r="E18" s="423" t="s">
        <v>15</v>
      </c>
      <c r="F18" s="385" t="s">
        <v>17</v>
      </c>
      <c r="G18" s="387"/>
    </row>
    <row r="19" spans="2:7" ht="15" customHeight="1">
      <c r="B19" s="331">
        <f t="shared" si="0"/>
        <v>14</v>
      </c>
      <c r="C19" s="377" t="s">
        <v>49</v>
      </c>
      <c r="D19" s="386" t="s">
        <v>50</v>
      </c>
      <c r="E19" s="423" t="s">
        <v>15</v>
      </c>
      <c r="F19" s="385" t="s">
        <v>17</v>
      </c>
      <c r="G19" s="387"/>
    </row>
    <row r="20" spans="2:7" ht="15" customHeight="1">
      <c r="B20" s="331">
        <f t="shared" si="0"/>
        <v>15</v>
      </c>
      <c r="C20" s="377" t="s">
        <v>51</v>
      </c>
      <c r="D20" s="386" t="s">
        <v>2229</v>
      </c>
      <c r="E20" s="423" t="s">
        <v>15</v>
      </c>
      <c r="F20" s="385" t="s">
        <v>17</v>
      </c>
      <c r="G20" s="387"/>
    </row>
    <row r="21" spans="2:7" ht="15" customHeight="1">
      <c r="B21" s="331">
        <f t="shared" si="0"/>
        <v>16</v>
      </c>
      <c r="C21" s="377" t="s">
        <v>52</v>
      </c>
      <c r="D21" s="386" t="s">
        <v>53</v>
      </c>
      <c r="E21" s="423" t="s">
        <v>15</v>
      </c>
      <c r="F21" s="385" t="s">
        <v>17</v>
      </c>
      <c r="G21" s="387"/>
    </row>
    <row r="22" spans="2:7" ht="15" customHeight="1">
      <c r="B22" s="331">
        <f>B21+1</f>
        <v>17</v>
      </c>
      <c r="C22" s="377" t="s">
        <v>54</v>
      </c>
      <c r="D22" s="386" t="s">
        <v>55</v>
      </c>
      <c r="E22" s="423" t="s">
        <v>15</v>
      </c>
      <c r="F22" s="385"/>
      <c r="G22" s="387" t="s">
        <v>17</v>
      </c>
    </row>
    <row r="23" spans="2:7" ht="15" customHeight="1">
      <c r="B23" s="332">
        <f>B22+1</f>
        <v>18</v>
      </c>
      <c r="C23" s="377" t="s">
        <v>56</v>
      </c>
      <c r="D23" s="386" t="s">
        <v>57</v>
      </c>
      <c r="E23" s="423" t="s">
        <v>15</v>
      </c>
      <c r="F23" s="385" t="s">
        <v>17</v>
      </c>
      <c r="G23" s="387"/>
    </row>
    <row r="24" spans="2:7" ht="15" customHeight="1">
      <c r="B24" s="332">
        <f>B23+1</f>
        <v>19</v>
      </c>
      <c r="C24" s="378" t="s">
        <v>58</v>
      </c>
      <c r="D24" s="389" t="s">
        <v>59</v>
      </c>
      <c r="E24" s="423" t="s">
        <v>15</v>
      </c>
      <c r="F24" s="385" t="s">
        <v>16</v>
      </c>
      <c r="G24" s="387" t="s">
        <v>17</v>
      </c>
    </row>
    <row r="25" spans="2:7" ht="15" customHeight="1">
      <c r="B25" s="332">
        <f t="shared" si="0"/>
        <v>20</v>
      </c>
      <c r="C25" s="378" t="s">
        <v>60</v>
      </c>
      <c r="D25" s="389" t="s">
        <v>61</v>
      </c>
      <c r="E25" s="423" t="s">
        <v>15</v>
      </c>
      <c r="F25" s="385" t="s">
        <v>16</v>
      </c>
      <c r="G25" s="387" t="s">
        <v>17</v>
      </c>
    </row>
    <row r="26" spans="2:7" ht="15" customHeight="1">
      <c r="B26" s="332">
        <f t="shared" si="0"/>
        <v>21</v>
      </c>
      <c r="C26" s="378" t="s">
        <v>62</v>
      </c>
      <c r="D26" s="389" t="s">
        <v>63</v>
      </c>
      <c r="E26" s="423" t="s">
        <v>15</v>
      </c>
      <c r="F26" s="385" t="s">
        <v>16</v>
      </c>
      <c r="G26" s="387" t="s">
        <v>17</v>
      </c>
    </row>
    <row r="27" spans="2:7" ht="15" customHeight="1">
      <c r="B27" s="332">
        <f t="shared" si="0"/>
        <v>22</v>
      </c>
      <c r="C27" s="377" t="s">
        <v>64</v>
      </c>
      <c r="D27" s="386" t="s">
        <v>65</v>
      </c>
      <c r="E27" s="423" t="s">
        <v>15</v>
      </c>
      <c r="F27" s="385" t="s">
        <v>17</v>
      </c>
      <c r="G27" s="387"/>
    </row>
    <row r="28" spans="2:7" ht="15" customHeight="1">
      <c r="B28" s="332">
        <f t="shared" si="0"/>
        <v>23</v>
      </c>
      <c r="C28" s="379" t="s">
        <v>66</v>
      </c>
      <c r="D28" s="390" t="s">
        <v>67</v>
      </c>
      <c r="E28" s="424" t="s">
        <v>68</v>
      </c>
      <c r="F28" s="392" t="s">
        <v>69</v>
      </c>
      <c r="G28" s="393"/>
    </row>
    <row r="29" spans="2:7" ht="15" customHeight="1">
      <c r="B29" s="332">
        <f t="shared" si="0"/>
        <v>24</v>
      </c>
      <c r="C29" s="379" t="s">
        <v>70</v>
      </c>
      <c r="D29" s="390" t="s">
        <v>71</v>
      </c>
      <c r="E29" s="424" t="s">
        <v>68</v>
      </c>
      <c r="F29" s="392" t="s">
        <v>69</v>
      </c>
      <c r="G29" s="393"/>
    </row>
    <row r="30" spans="2:7" ht="15" customHeight="1">
      <c r="B30" s="332">
        <f t="shared" si="0"/>
        <v>25</v>
      </c>
      <c r="C30" s="379" t="s">
        <v>72</v>
      </c>
      <c r="D30" s="390" t="s">
        <v>73</v>
      </c>
      <c r="E30" s="424" t="s">
        <v>74</v>
      </c>
      <c r="F30" s="392" t="s">
        <v>69</v>
      </c>
      <c r="G30" s="393"/>
    </row>
    <row r="31" spans="2:7" ht="15" customHeight="1">
      <c r="B31" s="332">
        <f t="shared" si="0"/>
        <v>26</v>
      </c>
      <c r="C31" s="379" t="s">
        <v>75</v>
      </c>
      <c r="D31" s="390" t="s">
        <v>76</v>
      </c>
      <c r="E31" s="424" t="s">
        <v>74</v>
      </c>
      <c r="F31" s="392" t="s">
        <v>69</v>
      </c>
      <c r="G31" s="393"/>
    </row>
    <row r="32" spans="2:7" ht="15" customHeight="1">
      <c r="B32" s="332">
        <f t="shared" si="0"/>
        <v>27</v>
      </c>
      <c r="C32" s="379" t="s">
        <v>77</v>
      </c>
      <c r="D32" s="390" t="s">
        <v>78</v>
      </c>
      <c r="E32" s="424" t="s">
        <v>74</v>
      </c>
      <c r="F32" s="392" t="s">
        <v>69</v>
      </c>
      <c r="G32" s="393"/>
    </row>
    <row r="33" spans="2:7" ht="15" customHeight="1">
      <c r="B33" s="332">
        <f t="shared" si="0"/>
        <v>28</v>
      </c>
      <c r="C33" s="379" t="s">
        <v>79</v>
      </c>
      <c r="D33" s="390" t="s">
        <v>80</v>
      </c>
      <c r="E33" s="424" t="s">
        <v>74</v>
      </c>
      <c r="F33" s="392" t="s">
        <v>69</v>
      </c>
      <c r="G33" s="393"/>
    </row>
    <row r="34" spans="2:7" ht="15" customHeight="1">
      <c r="B34" s="332">
        <f t="shared" si="0"/>
        <v>29</v>
      </c>
      <c r="C34" s="379" t="s">
        <v>81</v>
      </c>
      <c r="D34" s="390" t="s">
        <v>82</v>
      </c>
      <c r="E34" s="424" t="s">
        <v>74</v>
      </c>
      <c r="F34" s="392" t="s">
        <v>69</v>
      </c>
      <c r="G34" s="393"/>
    </row>
    <row r="35" spans="2:7" ht="15" customHeight="1">
      <c r="B35" s="332">
        <f t="shared" si="0"/>
        <v>30</v>
      </c>
      <c r="C35" s="379" t="s">
        <v>83</v>
      </c>
      <c r="D35" s="390" t="s">
        <v>84</v>
      </c>
      <c r="E35" s="424" t="s">
        <v>74</v>
      </c>
      <c r="F35" s="392" t="s">
        <v>69</v>
      </c>
      <c r="G35" s="393"/>
    </row>
    <row r="36" spans="2:7" ht="15" customHeight="1">
      <c r="B36" s="332">
        <f t="shared" si="0"/>
        <v>31</v>
      </c>
      <c r="C36" s="379" t="s">
        <v>85</v>
      </c>
      <c r="D36" s="390" t="s">
        <v>86</v>
      </c>
      <c r="E36" s="424" t="s">
        <v>68</v>
      </c>
      <c r="F36" s="392" t="s">
        <v>69</v>
      </c>
      <c r="G36" s="393" t="s">
        <v>17</v>
      </c>
    </row>
    <row r="37" spans="2:7" ht="15" customHeight="1">
      <c r="B37" s="332">
        <f t="shared" si="0"/>
        <v>32</v>
      </c>
      <c r="C37" s="379" t="s">
        <v>87</v>
      </c>
      <c r="D37" s="390" t="s">
        <v>88</v>
      </c>
      <c r="E37" s="424" t="s">
        <v>68</v>
      </c>
      <c r="F37" s="392" t="s">
        <v>69</v>
      </c>
      <c r="G37" s="393" t="s">
        <v>17</v>
      </c>
    </row>
    <row r="38" spans="2:7" ht="15" customHeight="1">
      <c r="B38" s="332">
        <f t="shared" si="0"/>
        <v>33</v>
      </c>
      <c r="C38" s="379" t="s">
        <v>89</v>
      </c>
      <c r="D38" s="390" t="s">
        <v>90</v>
      </c>
      <c r="E38" s="424" t="s">
        <v>68</v>
      </c>
      <c r="F38" s="392" t="s">
        <v>69</v>
      </c>
      <c r="G38" s="393"/>
    </row>
    <row r="39" spans="2:7" ht="15" customHeight="1">
      <c r="B39" s="332">
        <f t="shared" si="0"/>
        <v>34</v>
      </c>
      <c r="C39" s="379" t="s">
        <v>91</v>
      </c>
      <c r="D39" s="390" t="s">
        <v>92</v>
      </c>
      <c r="E39" s="424" t="s">
        <v>68</v>
      </c>
      <c r="F39" s="392" t="s">
        <v>69</v>
      </c>
      <c r="G39" s="393"/>
    </row>
    <row r="40" spans="2:7" ht="15" customHeight="1">
      <c r="B40" s="332">
        <f t="shared" si="0"/>
        <v>35</v>
      </c>
      <c r="C40" s="380" t="s">
        <v>93</v>
      </c>
      <c r="D40" s="390" t="s">
        <v>94</v>
      </c>
      <c r="E40" s="424" t="s">
        <v>74</v>
      </c>
      <c r="F40" s="392" t="s">
        <v>69</v>
      </c>
      <c r="G40" s="393"/>
    </row>
    <row r="41" spans="2:7" ht="15" customHeight="1">
      <c r="B41" s="332">
        <f t="shared" si="0"/>
        <v>36</v>
      </c>
      <c r="C41" s="380" t="s">
        <v>95</v>
      </c>
      <c r="D41" s="390" t="s">
        <v>96</v>
      </c>
      <c r="E41" s="424" t="s">
        <v>68</v>
      </c>
      <c r="F41" s="385" t="s">
        <v>69</v>
      </c>
      <c r="G41" s="393" t="s">
        <v>17</v>
      </c>
    </row>
    <row r="42" spans="2:7" ht="15" customHeight="1">
      <c r="B42" s="332">
        <f t="shared" si="0"/>
        <v>37</v>
      </c>
      <c r="C42" s="380" t="s">
        <v>97</v>
      </c>
      <c r="D42" s="390" t="s">
        <v>98</v>
      </c>
      <c r="E42" s="424" t="s">
        <v>74</v>
      </c>
      <c r="F42" s="385" t="s">
        <v>69</v>
      </c>
      <c r="G42" s="393"/>
    </row>
    <row r="43" spans="2:7" ht="15" customHeight="1">
      <c r="B43" s="332">
        <f t="shared" si="0"/>
        <v>38</v>
      </c>
      <c r="C43" s="380" t="s">
        <v>99</v>
      </c>
      <c r="D43" s="390" t="s">
        <v>100</v>
      </c>
      <c r="E43" s="424" t="s">
        <v>74</v>
      </c>
      <c r="F43" s="385" t="s">
        <v>69</v>
      </c>
      <c r="G43" s="393" t="s">
        <v>17</v>
      </c>
    </row>
    <row r="44" spans="2:7" ht="15" customHeight="1">
      <c r="B44" s="332">
        <f t="shared" si="0"/>
        <v>39</v>
      </c>
      <c r="C44" s="380" t="s">
        <v>101</v>
      </c>
      <c r="D44" s="390" t="s">
        <v>102</v>
      </c>
      <c r="E44" s="424" t="s">
        <v>74</v>
      </c>
      <c r="F44" s="385" t="s">
        <v>69</v>
      </c>
      <c r="G44" s="393" t="s">
        <v>17</v>
      </c>
    </row>
    <row r="45" spans="2:7" ht="15" customHeight="1">
      <c r="B45" s="332">
        <f t="shared" si="0"/>
        <v>40</v>
      </c>
      <c r="C45" s="380" t="s">
        <v>103</v>
      </c>
      <c r="D45" s="391" t="s">
        <v>104</v>
      </c>
      <c r="E45" s="424" t="s">
        <v>74</v>
      </c>
      <c r="F45" s="385" t="s">
        <v>69</v>
      </c>
      <c r="G45" s="387" t="s">
        <v>17</v>
      </c>
    </row>
    <row r="46" spans="2:7" ht="15" customHeight="1">
      <c r="B46" s="332">
        <f t="shared" si="0"/>
        <v>41</v>
      </c>
      <c r="C46" s="380" t="s">
        <v>105</v>
      </c>
      <c r="D46" s="391" t="s">
        <v>106</v>
      </c>
      <c r="E46" s="424" t="s">
        <v>68</v>
      </c>
      <c r="F46" s="385" t="s">
        <v>69</v>
      </c>
      <c r="G46" s="387"/>
    </row>
    <row r="47" spans="2:7" ht="15" customHeight="1">
      <c r="B47" s="332">
        <f t="shared" si="0"/>
        <v>42</v>
      </c>
      <c r="C47" s="380" t="s">
        <v>107</v>
      </c>
      <c r="D47" s="391" t="s">
        <v>108</v>
      </c>
      <c r="E47" s="424" t="s">
        <v>68</v>
      </c>
      <c r="F47" s="385" t="s">
        <v>69</v>
      </c>
      <c r="G47" s="387"/>
    </row>
    <row r="48" spans="2:7" ht="15" customHeight="1">
      <c r="B48" s="332">
        <f t="shared" si="0"/>
        <v>43</v>
      </c>
      <c r="C48" s="377" t="s">
        <v>109</v>
      </c>
      <c r="D48" s="391" t="s">
        <v>110</v>
      </c>
      <c r="E48" s="424" t="s">
        <v>15</v>
      </c>
      <c r="F48" s="385" t="s">
        <v>69</v>
      </c>
      <c r="G48" s="387"/>
    </row>
    <row r="49" spans="2:7" ht="15" customHeight="1">
      <c r="B49" s="332">
        <f t="shared" si="0"/>
        <v>44</v>
      </c>
      <c r="C49" s="377" t="s">
        <v>111</v>
      </c>
      <c r="D49" s="391" t="s">
        <v>112</v>
      </c>
      <c r="E49" s="424" t="s">
        <v>15</v>
      </c>
      <c r="F49" s="394" t="s">
        <v>17</v>
      </c>
      <c r="G49" s="395"/>
    </row>
    <row r="50" spans="2:7" ht="15" customHeight="1">
      <c r="B50" s="332">
        <f t="shared" si="0"/>
        <v>45</v>
      </c>
      <c r="C50" s="377" t="s">
        <v>113</v>
      </c>
      <c r="D50" s="391" t="s">
        <v>114</v>
      </c>
      <c r="E50" s="425" t="s">
        <v>115</v>
      </c>
      <c r="F50" s="394" t="s">
        <v>17</v>
      </c>
      <c r="G50" s="396"/>
    </row>
    <row r="51" spans="2:7" ht="24">
      <c r="B51" s="332">
        <f t="shared" si="0"/>
        <v>46</v>
      </c>
      <c r="C51" s="377" t="s">
        <v>116</v>
      </c>
      <c r="D51" s="391" t="s">
        <v>117</v>
      </c>
      <c r="E51" s="428" t="s">
        <v>118</v>
      </c>
      <c r="F51" s="385" t="s">
        <v>16</v>
      </c>
      <c r="G51" s="393"/>
    </row>
    <row r="52" spans="2:7" ht="15" customHeight="1">
      <c r="B52" s="333">
        <f t="shared" si="0"/>
        <v>47</v>
      </c>
      <c r="C52" s="381" t="s">
        <v>119</v>
      </c>
      <c r="D52" s="397" t="s">
        <v>120</v>
      </c>
      <c r="E52" s="426" t="s">
        <v>15</v>
      </c>
      <c r="F52" s="398" t="s">
        <v>69</v>
      </c>
      <c r="G52" s="399"/>
    </row>
    <row r="53" spans="2:7" ht="15" customHeight="1">
      <c r="B53" s="427" t="s">
        <v>121</v>
      </c>
      <c r="C53" s="334"/>
      <c r="D53" s="334"/>
      <c r="E53" s="334"/>
      <c r="F53" s="334"/>
      <c r="G53" s="334"/>
    </row>
  </sheetData>
  <mergeCells count="6">
    <mergeCell ref="B3:G3"/>
    <mergeCell ref="B4:B5"/>
    <mergeCell ref="C4:C5"/>
    <mergeCell ref="D4:D5"/>
    <mergeCell ref="E4:E5"/>
    <mergeCell ref="F4:G4"/>
  </mergeCells>
  <phoneticPr fontId="10"/>
  <printOptions horizontalCentered="1"/>
  <pageMargins left="0.7" right="0.7" top="0.75" bottom="0.75" header="0.3" footer="0.3"/>
  <pageSetup paperSize="9" scale="83" orientation="portrait" r:id="rId1"/>
  <ignoredErrors>
    <ignoredError sqref="B6:B7 B8:B1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DI44"/>
  <sheetViews>
    <sheetView view="pageBreakPreview" zoomScale="145" zoomScaleNormal="145" zoomScaleSheetLayoutView="145" workbookViewId="0">
      <selection activeCell="H33" sqref="H33"/>
    </sheetView>
  </sheetViews>
  <sheetFormatPr defaultColWidth="8" defaultRowHeight="15" customHeight="1"/>
  <cols>
    <col min="1" max="1" width="2.375" style="316" customWidth="1"/>
    <col min="2" max="2" width="1.625" style="316" customWidth="1"/>
    <col min="3" max="3" width="2.125" style="316" customWidth="1"/>
    <col min="4" max="4" width="19.125" style="316" customWidth="1"/>
    <col min="5" max="112" width="1.375" style="316" customWidth="1"/>
    <col min="113" max="113" width="26.5" style="316" customWidth="1"/>
    <col min="114" max="122" width="4.125" style="316" customWidth="1"/>
    <col min="123" max="140" width="2.375" style="316" customWidth="1"/>
    <col min="141" max="16384" width="8" style="316"/>
  </cols>
  <sheetData>
    <row r="1" spans="2:113" ht="15" customHeight="1">
      <c r="B1" s="345" t="s">
        <v>2025</v>
      </c>
      <c r="C1" s="370"/>
      <c r="D1" s="370"/>
      <c r="E1" s="370"/>
      <c r="F1" s="370"/>
      <c r="G1" s="370"/>
      <c r="H1" s="370"/>
      <c r="I1" s="370"/>
      <c r="J1" s="370"/>
      <c r="K1" s="370"/>
      <c r="L1" s="370"/>
      <c r="M1" s="370"/>
      <c r="N1" s="370"/>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370"/>
      <c r="AW1" s="370"/>
      <c r="AX1" s="370"/>
      <c r="AY1" s="370"/>
      <c r="AZ1" s="370"/>
      <c r="BA1" s="370"/>
      <c r="BB1" s="370"/>
      <c r="BC1" s="370"/>
      <c r="BD1" s="370"/>
      <c r="BE1" s="370"/>
      <c r="BF1" s="370"/>
      <c r="BG1" s="370"/>
      <c r="BH1" s="370"/>
      <c r="BI1" s="370"/>
      <c r="BJ1" s="370"/>
      <c r="BK1" s="370"/>
      <c r="BL1" s="370"/>
      <c r="BM1" s="370"/>
      <c r="BN1" s="370"/>
      <c r="BO1" s="370"/>
      <c r="BP1" s="370"/>
      <c r="BQ1" s="370"/>
      <c r="BR1" s="370"/>
      <c r="BS1" s="370"/>
      <c r="BT1" s="370"/>
      <c r="BU1" s="370"/>
      <c r="BV1" s="370"/>
      <c r="BW1" s="370"/>
      <c r="BX1" s="370"/>
      <c r="BY1" s="370"/>
      <c r="BZ1" s="370"/>
      <c r="CA1" s="370"/>
      <c r="CB1" s="370"/>
      <c r="CC1" s="370"/>
      <c r="CD1" s="370"/>
      <c r="CE1" s="370"/>
      <c r="CF1" s="370"/>
      <c r="CG1" s="370"/>
      <c r="CH1" s="370"/>
      <c r="CI1" s="370"/>
      <c r="CJ1" s="370"/>
      <c r="CK1" s="370"/>
      <c r="CL1" s="370"/>
      <c r="CM1" s="370"/>
      <c r="CN1" s="370"/>
      <c r="CO1" s="370"/>
      <c r="CP1" s="370"/>
      <c r="CQ1" s="370"/>
      <c r="CR1" s="370"/>
      <c r="CS1" s="370"/>
      <c r="CT1" s="370"/>
      <c r="CU1" s="370"/>
      <c r="CV1" s="370"/>
      <c r="CW1" s="370"/>
      <c r="CX1" s="370"/>
      <c r="CY1" s="370"/>
      <c r="CZ1" s="370"/>
      <c r="DA1" s="370"/>
      <c r="DB1" s="370"/>
      <c r="DC1" s="370"/>
      <c r="DD1" s="370"/>
      <c r="DE1" s="370"/>
      <c r="DF1" s="370"/>
      <c r="DG1" s="370"/>
      <c r="DH1" s="370"/>
      <c r="DI1" s="370"/>
    </row>
    <row r="2" spans="2:113" ht="15" customHeight="1">
      <c r="B2" s="1351" t="s">
        <v>2026</v>
      </c>
      <c r="C2" s="1352"/>
      <c r="D2" s="1353"/>
      <c r="E2" s="1331" t="s">
        <v>2262</v>
      </c>
      <c r="F2" s="1331"/>
      <c r="G2" s="1331"/>
      <c r="H2" s="1331"/>
      <c r="I2" s="1331"/>
      <c r="J2" s="1331"/>
      <c r="K2" s="1331"/>
      <c r="L2" s="1331"/>
      <c r="M2" s="1331"/>
      <c r="N2" s="1331"/>
      <c r="O2" s="1331"/>
      <c r="P2" s="1331"/>
      <c r="Q2" s="1331"/>
      <c r="R2" s="1331"/>
      <c r="S2" s="1331"/>
      <c r="T2" s="1331"/>
      <c r="U2" s="1331"/>
      <c r="V2" s="1331"/>
      <c r="W2" s="1331"/>
      <c r="X2" s="1331"/>
      <c r="Y2" s="1331"/>
      <c r="Z2" s="1331"/>
      <c r="AA2" s="1331"/>
      <c r="AB2" s="1331"/>
      <c r="AC2" s="1331"/>
      <c r="AD2" s="1331"/>
      <c r="AE2" s="1332"/>
      <c r="AF2" s="1330" t="s">
        <v>2261</v>
      </c>
      <c r="AG2" s="1331"/>
      <c r="AH2" s="1331"/>
      <c r="AI2" s="1331"/>
      <c r="AJ2" s="1331"/>
      <c r="AK2" s="1331"/>
      <c r="AL2" s="1331"/>
      <c r="AM2" s="1331"/>
      <c r="AN2" s="1331"/>
      <c r="AO2" s="1331"/>
      <c r="AP2" s="1331"/>
      <c r="AQ2" s="1331"/>
      <c r="AR2" s="1331"/>
      <c r="AS2" s="1331"/>
      <c r="AT2" s="1331"/>
      <c r="AU2" s="1331"/>
      <c r="AV2" s="1331"/>
      <c r="AW2" s="1331"/>
      <c r="AX2" s="1331"/>
      <c r="AY2" s="1331"/>
      <c r="AZ2" s="1331"/>
      <c r="BA2" s="1331"/>
      <c r="BB2" s="1331"/>
      <c r="BC2" s="1331"/>
      <c r="BD2" s="1331"/>
      <c r="BE2" s="1331"/>
      <c r="BF2" s="1331"/>
      <c r="BG2" s="1331"/>
      <c r="BH2" s="1331"/>
      <c r="BI2" s="1331"/>
      <c r="BJ2" s="1331"/>
      <c r="BK2" s="1331"/>
      <c r="BL2" s="1331"/>
      <c r="BM2" s="1331"/>
      <c r="BN2" s="1331"/>
      <c r="BO2" s="1331"/>
      <c r="BP2" s="1330" t="s">
        <v>2263</v>
      </c>
      <c r="BQ2" s="1331"/>
      <c r="BR2" s="1331"/>
      <c r="BS2" s="1331"/>
      <c r="BT2" s="1331"/>
      <c r="BU2" s="1331"/>
      <c r="BV2" s="1331"/>
      <c r="BW2" s="1331"/>
      <c r="BX2" s="1331"/>
      <c r="BY2" s="1331"/>
      <c r="BZ2" s="1331"/>
      <c r="CA2" s="1331"/>
      <c r="CB2" s="1331"/>
      <c r="CC2" s="1331"/>
      <c r="CD2" s="1331"/>
      <c r="CE2" s="1331"/>
      <c r="CF2" s="1331"/>
      <c r="CG2" s="1331"/>
      <c r="CH2" s="1331"/>
      <c r="CI2" s="1331"/>
      <c r="CJ2" s="1331"/>
      <c r="CK2" s="1331"/>
      <c r="CL2" s="1331"/>
      <c r="CM2" s="1331"/>
      <c r="CN2" s="1331"/>
      <c r="CO2" s="1331"/>
      <c r="CP2" s="1331"/>
      <c r="CQ2" s="1331"/>
      <c r="CR2" s="1331"/>
      <c r="CS2" s="1331"/>
      <c r="CT2" s="1331"/>
      <c r="CU2" s="1331"/>
      <c r="CV2" s="1331"/>
      <c r="CW2" s="1331"/>
      <c r="CX2" s="1331"/>
      <c r="CY2" s="1332"/>
      <c r="CZ2" s="1331" t="s">
        <v>2264</v>
      </c>
      <c r="DA2" s="1331"/>
      <c r="DB2" s="1331"/>
      <c r="DC2" s="1331"/>
      <c r="DD2" s="1331"/>
      <c r="DE2" s="1331"/>
      <c r="DF2" s="1331"/>
      <c r="DG2" s="1331"/>
      <c r="DH2" s="1332"/>
      <c r="DI2" s="934"/>
    </row>
    <row r="3" spans="2:113" ht="15" customHeight="1">
      <c r="B3" s="1354"/>
      <c r="C3" s="1355"/>
      <c r="D3" s="1356"/>
      <c r="E3" s="1344" t="s">
        <v>1922</v>
      </c>
      <c r="F3" s="1345"/>
      <c r="G3" s="1345"/>
      <c r="H3" s="1345"/>
      <c r="I3" s="1345"/>
      <c r="J3" s="1345"/>
      <c r="K3" s="1345"/>
      <c r="L3" s="1345"/>
      <c r="M3" s="1345"/>
      <c r="N3" s="1345"/>
      <c r="O3" s="1345"/>
      <c r="P3" s="1345"/>
      <c r="Q3" s="1345"/>
      <c r="R3" s="1345"/>
      <c r="S3" s="1345"/>
      <c r="T3" s="1345"/>
      <c r="U3" s="1345"/>
      <c r="V3" s="1345"/>
      <c r="W3" s="1345"/>
      <c r="X3" s="1345"/>
      <c r="Y3" s="1345"/>
      <c r="Z3" s="1345"/>
      <c r="AA3" s="1345"/>
      <c r="AB3" s="1345"/>
      <c r="AC3" s="1345"/>
      <c r="AD3" s="1345"/>
      <c r="AE3" s="1345"/>
      <c r="AF3" s="1345"/>
      <c r="AG3" s="1345"/>
      <c r="AH3" s="1345"/>
      <c r="AI3" s="1345"/>
      <c r="AJ3" s="1345"/>
      <c r="AK3" s="1345"/>
      <c r="AL3" s="1345"/>
      <c r="AM3" s="1345"/>
      <c r="AN3" s="1346"/>
      <c r="AO3" s="1344" t="s">
        <v>1923</v>
      </c>
      <c r="AP3" s="1345"/>
      <c r="AQ3" s="1345"/>
      <c r="AR3" s="1345"/>
      <c r="AS3" s="1345"/>
      <c r="AT3" s="1345"/>
      <c r="AU3" s="1345"/>
      <c r="AV3" s="1345"/>
      <c r="AW3" s="1345"/>
      <c r="AX3" s="1345"/>
      <c r="AY3" s="1345"/>
      <c r="AZ3" s="1345"/>
      <c r="BA3" s="1345"/>
      <c r="BB3" s="1345"/>
      <c r="BC3" s="1345"/>
      <c r="BD3" s="1345"/>
      <c r="BE3" s="1345"/>
      <c r="BF3" s="1345"/>
      <c r="BG3" s="1345"/>
      <c r="BH3" s="1345"/>
      <c r="BI3" s="1345"/>
      <c r="BJ3" s="1345"/>
      <c r="BK3" s="1345"/>
      <c r="BL3" s="1345"/>
      <c r="BM3" s="1345"/>
      <c r="BN3" s="1345"/>
      <c r="BO3" s="1345"/>
      <c r="BP3" s="1345"/>
      <c r="BQ3" s="1345"/>
      <c r="BR3" s="1345"/>
      <c r="BS3" s="1345"/>
      <c r="BT3" s="1345"/>
      <c r="BU3" s="1345"/>
      <c r="BV3" s="1345"/>
      <c r="BW3" s="1345"/>
      <c r="BX3" s="1346"/>
      <c r="BY3" s="1344" t="s">
        <v>1924</v>
      </c>
      <c r="BZ3" s="1345"/>
      <c r="CA3" s="1345"/>
      <c r="CB3" s="1345"/>
      <c r="CC3" s="1345"/>
      <c r="CD3" s="1345"/>
      <c r="CE3" s="1345"/>
      <c r="CF3" s="1345"/>
      <c r="CG3" s="1345"/>
      <c r="CH3" s="1345"/>
      <c r="CI3" s="1345"/>
      <c r="CJ3" s="1345"/>
      <c r="CK3" s="1345"/>
      <c r="CL3" s="1345"/>
      <c r="CM3" s="1345"/>
      <c r="CN3" s="1345"/>
      <c r="CO3" s="1345"/>
      <c r="CP3" s="1345"/>
      <c r="CQ3" s="1345"/>
      <c r="CR3" s="1345"/>
      <c r="CS3" s="1345"/>
      <c r="CT3" s="1345"/>
      <c r="CU3" s="1345"/>
      <c r="CV3" s="1345"/>
      <c r="CW3" s="1345"/>
      <c r="CX3" s="1345"/>
      <c r="CY3" s="1345"/>
      <c r="CZ3" s="1345"/>
      <c r="DA3" s="1345"/>
      <c r="DB3" s="1345"/>
      <c r="DC3" s="1345"/>
      <c r="DD3" s="1345"/>
      <c r="DE3" s="1345"/>
      <c r="DF3" s="1345"/>
      <c r="DG3" s="1345"/>
      <c r="DH3" s="1346"/>
      <c r="DI3" s="935" t="s">
        <v>2027</v>
      </c>
    </row>
    <row r="4" spans="2:113" ht="15" customHeight="1">
      <c r="B4" s="1357"/>
      <c r="C4" s="1358"/>
      <c r="D4" s="1359"/>
      <c r="E4" s="1347">
        <v>4</v>
      </c>
      <c r="F4" s="1339"/>
      <c r="G4" s="1339"/>
      <c r="H4" s="1339">
        <f>+E4+1</f>
        <v>5</v>
      </c>
      <c r="I4" s="1339"/>
      <c r="J4" s="1339"/>
      <c r="K4" s="1339">
        <f>+H4+1</f>
        <v>6</v>
      </c>
      <c r="L4" s="1339"/>
      <c r="M4" s="1339"/>
      <c r="N4" s="1339">
        <f>+K4+1</f>
        <v>7</v>
      </c>
      <c r="O4" s="1339"/>
      <c r="P4" s="1339"/>
      <c r="Q4" s="1339">
        <f>+N4+1</f>
        <v>8</v>
      </c>
      <c r="R4" s="1339"/>
      <c r="S4" s="1339"/>
      <c r="T4" s="1339">
        <f>+Q4+1</f>
        <v>9</v>
      </c>
      <c r="U4" s="1339"/>
      <c r="V4" s="1339"/>
      <c r="W4" s="1339">
        <f>+T4+1</f>
        <v>10</v>
      </c>
      <c r="X4" s="1339"/>
      <c r="Y4" s="1339"/>
      <c r="Z4" s="1339">
        <f>+W4+1</f>
        <v>11</v>
      </c>
      <c r="AA4" s="1339"/>
      <c r="AB4" s="1339"/>
      <c r="AC4" s="1339">
        <f>+Z4+1</f>
        <v>12</v>
      </c>
      <c r="AD4" s="1339"/>
      <c r="AE4" s="1341"/>
      <c r="AF4" s="1339">
        <v>1</v>
      </c>
      <c r="AG4" s="1339"/>
      <c r="AH4" s="1339"/>
      <c r="AI4" s="1339">
        <f>+AF4+1</f>
        <v>2</v>
      </c>
      <c r="AJ4" s="1339"/>
      <c r="AK4" s="1339"/>
      <c r="AL4" s="1339">
        <f>+AI4+1</f>
        <v>3</v>
      </c>
      <c r="AM4" s="1339"/>
      <c r="AN4" s="1340"/>
      <c r="AO4" s="1347">
        <v>4</v>
      </c>
      <c r="AP4" s="1339"/>
      <c r="AQ4" s="1339"/>
      <c r="AR4" s="1339">
        <f>+AO4+1</f>
        <v>5</v>
      </c>
      <c r="AS4" s="1339"/>
      <c r="AT4" s="1339"/>
      <c r="AU4" s="1339">
        <f>+AR4+1</f>
        <v>6</v>
      </c>
      <c r="AV4" s="1339"/>
      <c r="AW4" s="1339"/>
      <c r="AX4" s="1339">
        <f>+AU4+1</f>
        <v>7</v>
      </c>
      <c r="AY4" s="1339"/>
      <c r="AZ4" s="1339"/>
      <c r="BA4" s="1339">
        <f>+AX4+1</f>
        <v>8</v>
      </c>
      <c r="BB4" s="1339"/>
      <c r="BC4" s="1339"/>
      <c r="BD4" s="1339">
        <f>+BA4+1</f>
        <v>9</v>
      </c>
      <c r="BE4" s="1339"/>
      <c r="BF4" s="1339"/>
      <c r="BG4" s="1339">
        <f>+BD4+1</f>
        <v>10</v>
      </c>
      <c r="BH4" s="1339"/>
      <c r="BI4" s="1339"/>
      <c r="BJ4" s="1339">
        <f>+BG4+1</f>
        <v>11</v>
      </c>
      <c r="BK4" s="1339"/>
      <c r="BL4" s="1339"/>
      <c r="BM4" s="1339">
        <f>+BJ4+1</f>
        <v>12</v>
      </c>
      <c r="BN4" s="1339"/>
      <c r="BO4" s="1341"/>
      <c r="BP4" s="1339">
        <v>1</v>
      </c>
      <c r="BQ4" s="1339"/>
      <c r="BR4" s="1339"/>
      <c r="BS4" s="1339">
        <f>+BP4+1</f>
        <v>2</v>
      </c>
      <c r="BT4" s="1339"/>
      <c r="BU4" s="1339"/>
      <c r="BV4" s="1339">
        <f>+BS4+1</f>
        <v>3</v>
      </c>
      <c r="BW4" s="1339"/>
      <c r="BX4" s="1340"/>
      <c r="BY4" s="1341">
        <f>+BV4+1</f>
        <v>4</v>
      </c>
      <c r="BZ4" s="1342"/>
      <c r="CA4" s="1343"/>
      <c r="CB4" s="1341">
        <f>+BY4+1</f>
        <v>5</v>
      </c>
      <c r="CC4" s="1342"/>
      <c r="CD4" s="1343"/>
      <c r="CE4" s="1341">
        <f>+CB4+1</f>
        <v>6</v>
      </c>
      <c r="CF4" s="1342"/>
      <c r="CG4" s="1343"/>
      <c r="CH4" s="1341">
        <f>+CE4+1</f>
        <v>7</v>
      </c>
      <c r="CI4" s="1342"/>
      <c r="CJ4" s="1343"/>
      <c r="CK4" s="1341">
        <f>+CH4+1</f>
        <v>8</v>
      </c>
      <c r="CL4" s="1342"/>
      <c r="CM4" s="1343"/>
      <c r="CN4" s="1341">
        <f>+CK4+1</f>
        <v>9</v>
      </c>
      <c r="CO4" s="1342"/>
      <c r="CP4" s="1343"/>
      <c r="CQ4" s="1341">
        <f>+CN4+1</f>
        <v>10</v>
      </c>
      <c r="CR4" s="1342"/>
      <c r="CS4" s="1343"/>
      <c r="CT4" s="1341">
        <f>+CQ4+1</f>
        <v>11</v>
      </c>
      <c r="CU4" s="1342"/>
      <c r="CV4" s="1343"/>
      <c r="CW4" s="1341">
        <f>+CT4+1</f>
        <v>12</v>
      </c>
      <c r="CX4" s="1342"/>
      <c r="CY4" s="1343"/>
      <c r="CZ4" s="1341">
        <v>1</v>
      </c>
      <c r="DA4" s="1342"/>
      <c r="DB4" s="1343"/>
      <c r="DC4" s="1341">
        <f>+CZ4+1</f>
        <v>2</v>
      </c>
      <c r="DD4" s="1342"/>
      <c r="DE4" s="1343"/>
      <c r="DF4" s="1341">
        <f>+DC4+1</f>
        <v>3</v>
      </c>
      <c r="DG4" s="1342"/>
      <c r="DH4" s="1360"/>
      <c r="DI4" s="936"/>
    </row>
    <row r="5" spans="2:113" ht="15" customHeight="1">
      <c r="B5" s="1348" t="s">
        <v>2028</v>
      </c>
      <c r="C5" s="1349"/>
      <c r="D5" s="1350"/>
      <c r="E5" s="937"/>
      <c r="F5" s="938"/>
      <c r="G5" s="939"/>
      <c r="H5" s="940"/>
      <c r="I5" s="938"/>
      <c r="J5" s="939"/>
      <c r="K5" s="940"/>
      <c r="L5" s="938"/>
      <c r="M5" s="939"/>
      <c r="N5" s="940"/>
      <c r="O5" s="938"/>
      <c r="P5" s="939"/>
      <c r="Q5" s="940"/>
      <c r="R5" s="938"/>
      <c r="S5" s="939"/>
      <c r="T5" s="940"/>
      <c r="U5" s="938"/>
      <c r="V5" s="939"/>
      <c r="W5" s="941"/>
      <c r="X5" s="938"/>
      <c r="Y5" s="939"/>
      <c r="Z5" s="940"/>
      <c r="AA5" s="938"/>
      <c r="AB5" s="939"/>
      <c r="AC5" s="941"/>
      <c r="AD5" s="938"/>
      <c r="AE5" s="942"/>
      <c r="AF5" s="941"/>
      <c r="AG5" s="938"/>
      <c r="AH5" s="939"/>
      <c r="AI5" s="941"/>
      <c r="AJ5" s="938"/>
      <c r="AK5" s="939"/>
      <c r="AL5" s="941"/>
      <c r="AM5" s="938"/>
      <c r="AN5" s="943"/>
      <c r="AO5" s="937"/>
      <c r="AP5" s="938"/>
      <c r="AQ5" s="939"/>
      <c r="AR5" s="940"/>
      <c r="AS5" s="938"/>
      <c r="AT5" s="939"/>
      <c r="AU5" s="940"/>
      <c r="AV5" s="938"/>
      <c r="AW5" s="939"/>
      <c r="AX5" s="940"/>
      <c r="AY5" s="938"/>
      <c r="AZ5" s="939"/>
      <c r="BA5" s="940"/>
      <c r="BB5" s="938"/>
      <c r="BC5" s="939"/>
      <c r="BD5" s="940"/>
      <c r="BE5" s="938"/>
      <c r="BF5" s="939"/>
      <c r="BG5" s="941"/>
      <c r="BH5" s="938"/>
      <c r="BI5" s="939"/>
      <c r="BJ5" s="940"/>
      <c r="BK5" s="938"/>
      <c r="BL5" s="939"/>
      <c r="BM5" s="941"/>
      <c r="BN5" s="938"/>
      <c r="BO5" s="942"/>
      <c r="BP5" s="941"/>
      <c r="BQ5" s="938"/>
      <c r="BR5" s="939"/>
      <c r="BS5" s="941"/>
      <c r="BT5" s="938"/>
      <c r="BU5" s="939"/>
      <c r="BV5" s="941"/>
      <c r="BW5" s="938"/>
      <c r="BX5" s="943"/>
      <c r="BY5" s="944"/>
      <c r="BZ5" s="938"/>
      <c r="CA5" s="939"/>
      <c r="CB5" s="945"/>
      <c r="CC5" s="946"/>
      <c r="CD5" s="939"/>
      <c r="CE5" s="940"/>
      <c r="CF5" s="938"/>
      <c r="CG5" s="939"/>
      <c r="CH5" s="941"/>
      <c r="CI5" s="938"/>
      <c r="CJ5" s="939"/>
      <c r="CK5" s="941"/>
      <c r="CL5" s="938"/>
      <c r="CM5" s="939"/>
      <c r="CN5" s="941"/>
      <c r="CO5" s="938"/>
      <c r="CP5" s="939"/>
      <c r="CQ5" s="941"/>
      <c r="CR5" s="938"/>
      <c r="CS5" s="939"/>
      <c r="CT5" s="940"/>
      <c r="CU5" s="938"/>
      <c r="CV5" s="939"/>
      <c r="CW5" s="941"/>
      <c r="CX5" s="938"/>
      <c r="CY5" s="942"/>
      <c r="CZ5" s="941"/>
      <c r="DA5" s="938"/>
      <c r="DB5" s="939"/>
      <c r="DC5" s="941"/>
      <c r="DD5" s="938"/>
      <c r="DE5" s="939"/>
      <c r="DF5" s="941"/>
      <c r="DG5" s="938"/>
      <c r="DH5" s="943"/>
      <c r="DI5" s="947" t="s">
        <v>2265</v>
      </c>
    </row>
    <row r="6" spans="2:113" ht="15" customHeight="1">
      <c r="B6" s="948" t="s">
        <v>2029</v>
      </c>
      <c r="C6" s="949"/>
      <c r="D6" s="950"/>
      <c r="E6" s="951"/>
      <c r="F6" s="952"/>
      <c r="G6" s="953"/>
      <c r="H6" s="954"/>
      <c r="I6" s="952"/>
      <c r="J6" s="953"/>
      <c r="K6" s="954"/>
      <c r="L6" s="952"/>
      <c r="M6" s="953"/>
      <c r="N6" s="954"/>
      <c r="O6" s="952"/>
      <c r="P6" s="953"/>
      <c r="Q6" s="954"/>
      <c r="R6" s="952"/>
      <c r="S6" s="953"/>
      <c r="T6" s="954"/>
      <c r="U6" s="952"/>
      <c r="V6" s="953"/>
      <c r="W6" s="955"/>
      <c r="X6" s="952"/>
      <c r="Y6" s="953"/>
      <c r="Z6" s="940"/>
      <c r="AA6" s="938"/>
      <c r="AB6" s="939"/>
      <c r="AC6" s="941"/>
      <c r="AD6" s="938"/>
      <c r="AE6" s="942"/>
      <c r="AF6" s="941"/>
      <c r="AG6" s="938"/>
      <c r="AH6" s="939"/>
      <c r="AI6" s="941"/>
      <c r="AJ6" s="938"/>
      <c r="AK6" s="939"/>
      <c r="AL6" s="941"/>
      <c r="AM6" s="938"/>
      <c r="AN6" s="943"/>
      <c r="AO6" s="956"/>
      <c r="AP6" s="957"/>
      <c r="AQ6" s="958"/>
      <c r="AR6" s="959"/>
      <c r="AS6" s="957"/>
      <c r="AT6" s="958"/>
      <c r="AU6" s="959"/>
      <c r="AV6" s="957"/>
      <c r="AW6" s="958"/>
      <c r="AX6" s="959"/>
      <c r="AY6" s="957"/>
      <c r="AZ6" s="958"/>
      <c r="BA6" s="959"/>
      <c r="BB6" s="957"/>
      <c r="BC6" s="958"/>
      <c r="BD6" s="959"/>
      <c r="BE6" s="957"/>
      <c r="BF6" s="958"/>
      <c r="BG6" s="960"/>
      <c r="BH6" s="957"/>
      <c r="BI6" s="958"/>
      <c r="BJ6" s="959"/>
      <c r="BK6" s="957"/>
      <c r="BL6" s="958"/>
      <c r="BM6" s="960"/>
      <c r="BN6" s="957"/>
      <c r="BO6" s="961"/>
      <c r="BP6" s="960"/>
      <c r="BQ6" s="938"/>
      <c r="BR6" s="939"/>
      <c r="BS6" s="941"/>
      <c r="BT6" s="938"/>
      <c r="BU6" s="939"/>
      <c r="BV6" s="941"/>
      <c r="BW6" s="938"/>
      <c r="BX6" s="943"/>
      <c r="BY6" s="944"/>
      <c r="BZ6" s="938"/>
      <c r="CA6" s="939"/>
      <c r="CB6" s="945"/>
      <c r="CC6" s="946"/>
      <c r="CD6" s="939"/>
      <c r="CE6" s="940"/>
      <c r="CF6" s="938"/>
      <c r="CG6" s="939"/>
      <c r="CH6" s="941"/>
      <c r="CI6" s="938"/>
      <c r="CJ6" s="939"/>
      <c r="CK6" s="941"/>
      <c r="CL6" s="938"/>
      <c r="CM6" s="939"/>
      <c r="CN6" s="941"/>
      <c r="CO6" s="938"/>
      <c r="CP6" s="939"/>
      <c r="CQ6" s="941"/>
      <c r="CR6" s="938"/>
      <c r="CS6" s="939"/>
      <c r="CT6" s="940"/>
      <c r="CU6" s="938"/>
      <c r="CV6" s="939"/>
      <c r="CW6" s="941"/>
      <c r="CX6" s="938"/>
      <c r="CY6" s="942"/>
      <c r="CZ6" s="941"/>
      <c r="DA6" s="938"/>
      <c r="DB6" s="939"/>
      <c r="DC6" s="941"/>
      <c r="DD6" s="938"/>
      <c r="DE6" s="939"/>
      <c r="DF6" s="941"/>
      <c r="DG6" s="938"/>
      <c r="DH6" s="943"/>
      <c r="DI6" s="958"/>
    </row>
    <row r="7" spans="2:113" ht="15" customHeight="1">
      <c r="B7" s="346"/>
      <c r="C7" s="962" t="s">
        <v>2030</v>
      </c>
      <c r="D7" s="963"/>
      <c r="E7" s="964"/>
      <c r="F7" s="965"/>
      <c r="G7" s="966"/>
      <c r="H7" s="967"/>
      <c r="I7" s="965"/>
      <c r="J7" s="966"/>
      <c r="K7" s="967"/>
      <c r="L7" s="965"/>
      <c r="M7" s="966"/>
      <c r="N7" s="967"/>
      <c r="O7" s="965"/>
      <c r="P7" s="966"/>
      <c r="Q7" s="967"/>
      <c r="R7" s="965"/>
      <c r="S7" s="966"/>
      <c r="T7" s="968"/>
      <c r="U7" s="969"/>
      <c r="V7" s="970"/>
      <c r="W7" s="971"/>
      <c r="X7" s="969"/>
      <c r="Y7" s="970"/>
      <c r="Z7" s="968"/>
      <c r="AA7" s="969"/>
      <c r="AB7" s="970"/>
      <c r="AC7" s="971"/>
      <c r="AD7" s="969"/>
      <c r="AE7" s="972"/>
      <c r="AF7" s="971"/>
      <c r="AG7" s="969"/>
      <c r="AH7" s="970"/>
      <c r="AI7" s="971"/>
      <c r="AJ7" s="969"/>
      <c r="AK7" s="970"/>
      <c r="AL7" s="971"/>
      <c r="AM7" s="969"/>
      <c r="AN7" s="973"/>
      <c r="AO7" s="974"/>
      <c r="AP7" s="975"/>
      <c r="AQ7" s="976"/>
      <c r="AR7" s="977"/>
      <c r="AS7" s="975"/>
      <c r="AT7" s="976"/>
      <c r="AU7" s="977"/>
      <c r="AV7" s="975"/>
      <c r="AW7" s="976"/>
      <c r="AX7" s="977"/>
      <c r="AY7" s="975"/>
      <c r="AZ7" s="976"/>
      <c r="BA7" s="977"/>
      <c r="BB7" s="975"/>
      <c r="BC7" s="976"/>
      <c r="BD7" s="977"/>
      <c r="BE7" s="975"/>
      <c r="BF7" s="976"/>
      <c r="BG7" s="978"/>
      <c r="BH7" s="975"/>
      <c r="BI7" s="976"/>
      <c r="BJ7" s="977"/>
      <c r="BK7" s="975"/>
      <c r="BL7" s="976"/>
      <c r="BM7" s="978"/>
      <c r="BN7" s="975"/>
      <c r="BO7" s="979"/>
      <c r="BP7" s="978"/>
      <c r="BQ7" s="969"/>
      <c r="BR7" s="970"/>
      <c r="BS7" s="971"/>
      <c r="BT7" s="969"/>
      <c r="BU7" s="970"/>
      <c r="BV7" s="971"/>
      <c r="BW7" s="969"/>
      <c r="BX7" s="973"/>
      <c r="BY7" s="980"/>
      <c r="BZ7" s="969"/>
      <c r="CA7" s="970"/>
      <c r="CB7" s="981"/>
      <c r="CC7" s="982"/>
      <c r="CD7" s="970"/>
      <c r="CE7" s="968"/>
      <c r="CF7" s="969"/>
      <c r="CG7" s="970"/>
      <c r="CH7" s="971"/>
      <c r="CI7" s="969"/>
      <c r="CJ7" s="970"/>
      <c r="CK7" s="971"/>
      <c r="CL7" s="969"/>
      <c r="CM7" s="970"/>
      <c r="CN7" s="971"/>
      <c r="CO7" s="969"/>
      <c r="CP7" s="970"/>
      <c r="CQ7" s="971"/>
      <c r="CR7" s="969"/>
      <c r="CS7" s="970"/>
      <c r="CT7" s="968"/>
      <c r="CU7" s="969"/>
      <c r="CV7" s="970"/>
      <c r="CW7" s="971"/>
      <c r="CX7" s="969"/>
      <c r="CY7" s="972"/>
      <c r="CZ7" s="971"/>
      <c r="DA7" s="969"/>
      <c r="DB7" s="970"/>
      <c r="DC7" s="971"/>
      <c r="DD7" s="969"/>
      <c r="DE7" s="970"/>
      <c r="DF7" s="971"/>
      <c r="DG7" s="969"/>
      <c r="DH7" s="973"/>
      <c r="DI7" s="976"/>
    </row>
    <row r="8" spans="2:113" ht="15" customHeight="1">
      <c r="B8" s="346"/>
      <c r="C8" s="983" t="s">
        <v>2031</v>
      </c>
      <c r="D8" s="984"/>
      <c r="E8" s="985"/>
      <c r="F8" s="986"/>
      <c r="G8" s="987"/>
      <c r="H8" s="988"/>
      <c r="I8" s="986"/>
      <c r="J8" s="987"/>
      <c r="K8" s="988"/>
      <c r="L8" s="986"/>
      <c r="M8" s="987"/>
      <c r="N8" s="988"/>
      <c r="O8" s="986"/>
      <c r="P8" s="987"/>
      <c r="Q8" s="988"/>
      <c r="R8" s="986"/>
      <c r="S8" s="987"/>
      <c r="T8" s="989"/>
      <c r="U8" s="990"/>
      <c r="V8" s="991"/>
      <c r="W8" s="989"/>
      <c r="X8" s="990"/>
      <c r="Y8" s="991"/>
      <c r="Z8" s="988"/>
      <c r="AA8" s="986"/>
      <c r="AB8" s="987"/>
      <c r="AC8" s="992"/>
      <c r="AD8" s="986"/>
      <c r="AE8" s="993"/>
      <c r="AF8" s="992"/>
      <c r="AG8" s="986"/>
      <c r="AH8" s="987"/>
      <c r="AI8" s="992"/>
      <c r="AJ8" s="986"/>
      <c r="AK8" s="987"/>
      <c r="AL8" s="992"/>
      <c r="AM8" s="986"/>
      <c r="AN8" s="994"/>
      <c r="AO8" s="995"/>
      <c r="AP8" s="996"/>
      <c r="AQ8" s="997"/>
      <c r="AR8" s="998"/>
      <c r="AS8" s="996"/>
      <c r="AT8" s="997"/>
      <c r="AU8" s="998"/>
      <c r="AV8" s="996"/>
      <c r="AW8" s="997"/>
      <c r="AX8" s="998"/>
      <c r="AY8" s="996"/>
      <c r="AZ8" s="997"/>
      <c r="BA8" s="998"/>
      <c r="BB8" s="996"/>
      <c r="BC8" s="997"/>
      <c r="BD8" s="998"/>
      <c r="BE8" s="996"/>
      <c r="BF8" s="997"/>
      <c r="BG8" s="998"/>
      <c r="BH8" s="996"/>
      <c r="BI8" s="997"/>
      <c r="BJ8" s="998"/>
      <c r="BK8" s="996"/>
      <c r="BL8" s="997"/>
      <c r="BM8" s="999"/>
      <c r="BN8" s="996"/>
      <c r="BO8" s="1000"/>
      <c r="BP8" s="999"/>
      <c r="BQ8" s="986"/>
      <c r="BR8" s="987"/>
      <c r="BS8" s="992"/>
      <c r="BT8" s="986"/>
      <c r="BU8" s="987"/>
      <c r="BV8" s="992"/>
      <c r="BW8" s="986"/>
      <c r="BX8" s="994"/>
      <c r="BY8" s="1001"/>
      <c r="BZ8" s="986"/>
      <c r="CA8" s="987"/>
      <c r="CB8" s="1002"/>
      <c r="CC8" s="1003"/>
      <c r="CD8" s="987"/>
      <c r="CE8" s="988"/>
      <c r="CF8" s="986"/>
      <c r="CG8" s="987"/>
      <c r="CH8" s="992"/>
      <c r="CI8" s="986"/>
      <c r="CJ8" s="987"/>
      <c r="CK8" s="992"/>
      <c r="CL8" s="986"/>
      <c r="CM8" s="987"/>
      <c r="CN8" s="992"/>
      <c r="CO8" s="986"/>
      <c r="CP8" s="987"/>
      <c r="CQ8" s="992"/>
      <c r="CR8" s="986"/>
      <c r="CS8" s="987"/>
      <c r="CT8" s="988"/>
      <c r="CU8" s="986"/>
      <c r="CV8" s="987"/>
      <c r="CW8" s="992"/>
      <c r="CX8" s="986"/>
      <c r="CY8" s="993"/>
      <c r="CZ8" s="992"/>
      <c r="DA8" s="986"/>
      <c r="DB8" s="987"/>
      <c r="DC8" s="992"/>
      <c r="DD8" s="986"/>
      <c r="DE8" s="987"/>
      <c r="DF8" s="992"/>
      <c r="DG8" s="986"/>
      <c r="DH8" s="994"/>
      <c r="DI8" s="997"/>
    </row>
    <row r="9" spans="2:113" ht="15" customHeight="1">
      <c r="B9" s="346"/>
      <c r="C9" s="1004" t="s">
        <v>2032</v>
      </c>
      <c r="D9" s="350"/>
      <c r="E9" s="1005"/>
      <c r="F9" s="1006"/>
      <c r="G9" s="1007"/>
      <c r="H9" s="1008"/>
      <c r="I9" s="1006"/>
      <c r="J9" s="1007"/>
      <c r="K9" s="1009"/>
      <c r="L9" s="1010"/>
      <c r="M9" s="1011"/>
      <c r="N9" s="1009"/>
      <c r="O9" s="1010"/>
      <c r="P9" s="1011"/>
      <c r="Q9" s="1009"/>
      <c r="R9" s="1010"/>
      <c r="S9" s="1011"/>
      <c r="T9" s="1009"/>
      <c r="U9" s="1010"/>
      <c r="V9" s="1011"/>
      <c r="W9" s="1012"/>
      <c r="X9" s="1006"/>
      <c r="Y9" s="1007"/>
      <c r="Z9" s="1008"/>
      <c r="AA9" s="1006"/>
      <c r="AB9" s="1007"/>
      <c r="AC9" s="1012"/>
      <c r="AD9" s="1006"/>
      <c r="AE9" s="1013"/>
      <c r="AF9" s="1012"/>
      <c r="AG9" s="1006"/>
      <c r="AH9" s="1007"/>
      <c r="AI9" s="1012"/>
      <c r="AJ9" s="1006"/>
      <c r="AK9" s="1007"/>
      <c r="AL9" s="1012"/>
      <c r="AM9" s="1006"/>
      <c r="AN9" s="1014"/>
      <c r="AO9" s="1005"/>
      <c r="AP9" s="1006"/>
      <c r="AQ9" s="1007"/>
      <c r="AR9" s="1008"/>
      <c r="AS9" s="1015"/>
      <c r="AT9" s="1016"/>
      <c r="AU9" s="1017"/>
      <c r="AV9" s="1015"/>
      <c r="AW9" s="1016"/>
      <c r="AX9" s="1017"/>
      <c r="AY9" s="1015"/>
      <c r="AZ9" s="1016"/>
      <c r="BA9" s="1017"/>
      <c r="BB9" s="1015"/>
      <c r="BC9" s="1016"/>
      <c r="BD9" s="1017"/>
      <c r="BE9" s="1015"/>
      <c r="BF9" s="1016"/>
      <c r="BG9" s="1018"/>
      <c r="BH9" s="1015"/>
      <c r="BI9" s="1016"/>
      <c r="BJ9" s="1017"/>
      <c r="BK9" s="1015"/>
      <c r="BL9" s="1016"/>
      <c r="BM9" s="1018"/>
      <c r="BN9" s="1015"/>
      <c r="BO9" s="1019"/>
      <c r="BP9" s="1018"/>
      <c r="BQ9" s="1006"/>
      <c r="BR9" s="1007"/>
      <c r="BS9" s="1012"/>
      <c r="BT9" s="1006"/>
      <c r="BU9" s="1007"/>
      <c r="BV9" s="1012"/>
      <c r="BW9" s="1006"/>
      <c r="BX9" s="1014"/>
      <c r="BY9" s="1020"/>
      <c r="BZ9" s="1006"/>
      <c r="CA9" s="1007"/>
      <c r="CB9" s="1021"/>
      <c r="CC9" s="1022"/>
      <c r="CD9" s="1007"/>
      <c r="CE9" s="1008"/>
      <c r="CF9" s="1006"/>
      <c r="CG9" s="1007"/>
      <c r="CH9" s="1012"/>
      <c r="CI9" s="1006"/>
      <c r="CJ9" s="1007"/>
      <c r="CK9" s="1012"/>
      <c r="CL9" s="1006"/>
      <c r="CM9" s="1007"/>
      <c r="CN9" s="1012"/>
      <c r="CO9" s="1006"/>
      <c r="CP9" s="1007"/>
      <c r="CQ9" s="1012"/>
      <c r="CR9" s="1006"/>
      <c r="CS9" s="1007"/>
      <c r="CT9" s="1008"/>
      <c r="CU9" s="1006"/>
      <c r="CV9" s="1007"/>
      <c r="CW9" s="1012"/>
      <c r="CX9" s="1006"/>
      <c r="CY9" s="1013"/>
      <c r="CZ9" s="1012"/>
      <c r="DA9" s="1006"/>
      <c r="DB9" s="1007"/>
      <c r="DC9" s="1012"/>
      <c r="DD9" s="1006"/>
      <c r="DE9" s="1007"/>
      <c r="DF9" s="1012"/>
      <c r="DG9" s="1006"/>
      <c r="DH9" s="1014"/>
      <c r="DI9" s="1016"/>
    </row>
    <row r="10" spans="2:113" ht="15" customHeight="1">
      <c r="B10" s="347" t="s">
        <v>2033</v>
      </c>
      <c r="C10" s="348"/>
      <c r="D10" s="348"/>
      <c r="E10" s="937"/>
      <c r="F10" s="938"/>
      <c r="G10" s="939"/>
      <c r="H10" s="940"/>
      <c r="I10" s="938"/>
      <c r="J10" s="939"/>
      <c r="K10" s="940"/>
      <c r="L10" s="938"/>
      <c r="M10" s="939"/>
      <c r="N10" s="940"/>
      <c r="O10" s="938"/>
      <c r="P10" s="939"/>
      <c r="Q10" s="940"/>
      <c r="R10" s="938"/>
      <c r="S10" s="939"/>
      <c r="T10" s="940"/>
      <c r="U10" s="938"/>
      <c r="V10" s="939"/>
      <c r="W10" s="941"/>
      <c r="X10" s="938"/>
      <c r="Y10" s="939"/>
      <c r="Z10" s="940"/>
      <c r="AA10" s="938"/>
      <c r="AB10" s="939"/>
      <c r="AC10" s="941"/>
      <c r="AD10" s="938"/>
      <c r="AE10" s="942"/>
      <c r="AF10" s="941"/>
      <c r="AG10" s="938"/>
      <c r="AH10" s="939"/>
      <c r="AI10" s="941"/>
      <c r="AJ10" s="938"/>
      <c r="AK10" s="939"/>
      <c r="AL10" s="941"/>
      <c r="AM10" s="938"/>
      <c r="AN10" s="943"/>
      <c r="AO10" s="937"/>
      <c r="AP10" s="938"/>
      <c r="AQ10" s="939"/>
      <c r="AR10" s="940"/>
      <c r="AS10" s="957"/>
      <c r="AT10" s="958"/>
      <c r="AU10" s="959"/>
      <c r="AV10" s="957"/>
      <c r="AW10" s="958"/>
      <c r="AX10" s="959"/>
      <c r="AY10" s="957"/>
      <c r="AZ10" s="958"/>
      <c r="BA10" s="959"/>
      <c r="BB10" s="957"/>
      <c r="BC10" s="958"/>
      <c r="BD10" s="959"/>
      <c r="BE10" s="957"/>
      <c r="BF10" s="958"/>
      <c r="BG10" s="960"/>
      <c r="BH10" s="957"/>
      <c r="BI10" s="958"/>
      <c r="BJ10" s="959"/>
      <c r="BK10" s="957"/>
      <c r="BL10" s="958"/>
      <c r="BM10" s="960"/>
      <c r="BN10" s="957"/>
      <c r="BO10" s="961"/>
      <c r="BP10" s="960"/>
      <c r="BQ10" s="938"/>
      <c r="BR10" s="939"/>
      <c r="BS10" s="941"/>
      <c r="BT10" s="938"/>
      <c r="BU10" s="939"/>
      <c r="BV10" s="941"/>
      <c r="BW10" s="938"/>
      <c r="BX10" s="943"/>
      <c r="BY10" s="944"/>
      <c r="BZ10" s="938"/>
      <c r="CA10" s="939"/>
      <c r="CB10" s="945"/>
      <c r="CC10" s="946"/>
      <c r="CD10" s="939"/>
      <c r="CE10" s="940"/>
      <c r="CF10" s="938"/>
      <c r="CG10" s="939"/>
      <c r="CH10" s="941"/>
      <c r="CI10" s="938"/>
      <c r="CJ10" s="939"/>
      <c r="CK10" s="941"/>
      <c r="CL10" s="938"/>
      <c r="CM10" s="939"/>
      <c r="CN10" s="941"/>
      <c r="CO10" s="938"/>
      <c r="CP10" s="939"/>
      <c r="CQ10" s="941"/>
      <c r="CR10" s="938"/>
      <c r="CS10" s="939"/>
      <c r="CT10" s="940"/>
      <c r="CU10" s="938"/>
      <c r="CV10" s="939"/>
      <c r="CW10" s="941"/>
      <c r="CX10" s="938"/>
      <c r="CY10" s="942"/>
      <c r="CZ10" s="941"/>
      <c r="DA10" s="938"/>
      <c r="DB10" s="939"/>
      <c r="DC10" s="941"/>
      <c r="DD10" s="938"/>
      <c r="DE10" s="939"/>
      <c r="DF10" s="941"/>
      <c r="DG10" s="938"/>
      <c r="DH10" s="943"/>
      <c r="DI10" s="958"/>
    </row>
    <row r="11" spans="2:113" ht="15" customHeight="1">
      <c r="B11" s="349" t="s">
        <v>2034</v>
      </c>
      <c r="C11" s="350"/>
      <c r="D11" s="350"/>
      <c r="E11" s="937"/>
      <c r="F11" s="938"/>
      <c r="G11" s="939"/>
      <c r="H11" s="940"/>
      <c r="I11" s="938"/>
      <c r="J11" s="939"/>
      <c r="K11" s="940"/>
      <c r="L11" s="938"/>
      <c r="M11" s="939"/>
      <c r="N11" s="940"/>
      <c r="O11" s="938"/>
      <c r="P11" s="939"/>
      <c r="Q11" s="940"/>
      <c r="R11" s="938"/>
      <c r="S11" s="939"/>
      <c r="T11" s="940"/>
      <c r="U11" s="938"/>
      <c r="V11" s="939"/>
      <c r="W11" s="941"/>
      <c r="X11" s="938"/>
      <c r="Y11" s="939"/>
      <c r="Z11" s="940"/>
      <c r="AA11" s="938"/>
      <c r="AB11" s="939"/>
      <c r="AC11" s="941"/>
      <c r="AD11" s="938"/>
      <c r="AE11" s="942"/>
      <c r="AF11" s="941"/>
      <c r="AG11" s="938"/>
      <c r="AH11" s="939"/>
      <c r="AI11" s="941"/>
      <c r="AJ11" s="938"/>
      <c r="AK11" s="939"/>
      <c r="AL11" s="941"/>
      <c r="AM11" s="938"/>
      <c r="AN11" s="943"/>
      <c r="AO11" s="937"/>
      <c r="AP11" s="938"/>
      <c r="AQ11" s="939"/>
      <c r="AR11" s="940"/>
      <c r="AS11" s="957"/>
      <c r="AT11" s="958"/>
      <c r="AU11" s="959"/>
      <c r="AV11" s="957"/>
      <c r="AW11" s="958"/>
      <c r="AX11" s="959"/>
      <c r="AY11" s="957"/>
      <c r="AZ11" s="958"/>
      <c r="BA11" s="959"/>
      <c r="BB11" s="957"/>
      <c r="BC11" s="958"/>
      <c r="BD11" s="959"/>
      <c r="BE11" s="957"/>
      <c r="BF11" s="958"/>
      <c r="BG11" s="960"/>
      <c r="BH11" s="957"/>
      <c r="BI11" s="958"/>
      <c r="BJ11" s="959"/>
      <c r="BK11" s="957"/>
      <c r="BL11" s="958"/>
      <c r="BM11" s="960"/>
      <c r="BN11" s="957"/>
      <c r="BO11" s="961"/>
      <c r="BP11" s="960"/>
      <c r="BQ11" s="938"/>
      <c r="BR11" s="939"/>
      <c r="BS11" s="941"/>
      <c r="BT11" s="938"/>
      <c r="BU11" s="939"/>
      <c r="BV11" s="941"/>
      <c r="BW11" s="938"/>
      <c r="BX11" s="943"/>
      <c r="BY11" s="944"/>
      <c r="BZ11" s="938"/>
      <c r="CA11" s="939"/>
      <c r="CB11" s="945"/>
      <c r="CC11" s="946"/>
      <c r="CD11" s="939"/>
      <c r="CE11" s="940"/>
      <c r="CF11" s="938"/>
      <c r="CG11" s="939"/>
      <c r="CH11" s="941"/>
      <c r="CI11" s="938"/>
      <c r="CJ11" s="939"/>
      <c r="CK11" s="941"/>
      <c r="CL11" s="938"/>
      <c r="CM11" s="939"/>
      <c r="CN11" s="941"/>
      <c r="CO11" s="938"/>
      <c r="CP11" s="939"/>
      <c r="CQ11" s="941"/>
      <c r="CR11" s="938"/>
      <c r="CS11" s="939"/>
      <c r="CT11" s="940"/>
      <c r="CU11" s="938"/>
      <c r="CV11" s="939"/>
      <c r="CW11" s="941"/>
      <c r="CX11" s="938"/>
      <c r="CY11" s="942"/>
      <c r="CZ11" s="941"/>
      <c r="DA11" s="938"/>
      <c r="DB11" s="939"/>
      <c r="DC11" s="941"/>
      <c r="DD11" s="938"/>
      <c r="DE11" s="939"/>
      <c r="DF11" s="941"/>
      <c r="DG11" s="938"/>
      <c r="DH11" s="943"/>
      <c r="DI11" s="958"/>
    </row>
    <row r="12" spans="2:113" ht="15" customHeight="1">
      <c r="B12" s="349"/>
      <c r="C12" s="1023" t="s">
        <v>2035</v>
      </c>
      <c r="D12" s="351"/>
      <c r="E12" s="1024"/>
      <c r="F12" s="1025"/>
      <c r="G12" s="1026"/>
      <c r="H12" s="1027"/>
      <c r="I12" s="1025"/>
      <c r="J12" s="1026"/>
      <c r="K12" s="1027"/>
      <c r="L12" s="1025"/>
      <c r="M12" s="1026"/>
      <c r="N12" s="1027"/>
      <c r="O12" s="1025"/>
      <c r="P12" s="1026"/>
      <c r="Q12" s="1027"/>
      <c r="R12" s="1025"/>
      <c r="S12" s="1026"/>
      <c r="T12" s="1027"/>
      <c r="U12" s="1025"/>
      <c r="V12" s="1026"/>
      <c r="W12" s="1028"/>
      <c r="X12" s="1025"/>
      <c r="Y12" s="1026"/>
      <c r="Z12" s="1027"/>
      <c r="AA12" s="1025"/>
      <c r="AB12" s="1026"/>
      <c r="AC12" s="1028"/>
      <c r="AD12" s="1025"/>
      <c r="AE12" s="1029"/>
      <c r="AF12" s="1028"/>
      <c r="AG12" s="1025"/>
      <c r="AH12" s="1026"/>
      <c r="AI12" s="1028"/>
      <c r="AJ12" s="1025"/>
      <c r="AK12" s="1026"/>
      <c r="AL12" s="1028"/>
      <c r="AM12" s="1025"/>
      <c r="AN12" s="1030"/>
      <c r="AO12" s="1024"/>
      <c r="AP12" s="1025"/>
      <c r="AQ12" s="1026"/>
      <c r="AR12" s="1027"/>
      <c r="AS12" s="1031"/>
      <c r="AT12" s="1032"/>
      <c r="AU12" s="1033"/>
      <c r="AV12" s="1031"/>
      <c r="AW12" s="1032"/>
      <c r="AX12" s="1033"/>
      <c r="AY12" s="1031"/>
      <c r="AZ12" s="1032"/>
      <c r="BA12" s="1033"/>
      <c r="BB12" s="1031"/>
      <c r="BC12" s="1032"/>
      <c r="BD12" s="1033"/>
      <c r="BE12" s="1031"/>
      <c r="BF12" s="1032"/>
      <c r="BG12" s="1034"/>
      <c r="BH12" s="1031"/>
      <c r="BI12" s="1032"/>
      <c r="BJ12" s="1033"/>
      <c r="BK12" s="1031"/>
      <c r="BL12" s="1032"/>
      <c r="BM12" s="1034"/>
      <c r="BN12" s="1031"/>
      <c r="BO12" s="1035"/>
      <c r="BP12" s="1034"/>
      <c r="BQ12" s="1025"/>
      <c r="BR12" s="1026"/>
      <c r="BS12" s="1028"/>
      <c r="BT12" s="1025"/>
      <c r="BU12" s="1026"/>
      <c r="BV12" s="1028"/>
      <c r="BW12" s="1025"/>
      <c r="BX12" s="1030"/>
      <c r="BY12" s="1036"/>
      <c r="BZ12" s="1025"/>
      <c r="CA12" s="1026"/>
      <c r="CB12" s="1037"/>
      <c r="CC12" s="1038"/>
      <c r="CD12" s="1026"/>
      <c r="CE12" s="1027"/>
      <c r="CF12" s="1025"/>
      <c r="CG12" s="1026"/>
      <c r="CH12" s="1028"/>
      <c r="CI12" s="1025"/>
      <c r="CJ12" s="1026"/>
      <c r="CK12" s="1028"/>
      <c r="CL12" s="1025"/>
      <c r="CM12" s="1026"/>
      <c r="CN12" s="1028"/>
      <c r="CO12" s="1025"/>
      <c r="CP12" s="1026"/>
      <c r="CQ12" s="1028"/>
      <c r="CR12" s="1025"/>
      <c r="CS12" s="1026"/>
      <c r="CT12" s="1027"/>
      <c r="CU12" s="1025"/>
      <c r="CV12" s="1026"/>
      <c r="CW12" s="1028"/>
      <c r="CX12" s="1025"/>
      <c r="CY12" s="1029"/>
      <c r="CZ12" s="1028"/>
      <c r="DA12" s="1025"/>
      <c r="DB12" s="1026"/>
      <c r="DC12" s="1028"/>
      <c r="DD12" s="1025"/>
      <c r="DE12" s="1026"/>
      <c r="DF12" s="1028"/>
      <c r="DG12" s="1025"/>
      <c r="DH12" s="1030"/>
      <c r="DI12" s="1032"/>
    </row>
    <row r="13" spans="2:113" ht="15" customHeight="1">
      <c r="B13" s="346"/>
      <c r="C13" s="1039" t="s">
        <v>2036</v>
      </c>
      <c r="D13" s="1040"/>
      <c r="E13" s="1041"/>
      <c r="F13" s="1042"/>
      <c r="G13" s="1043"/>
      <c r="H13" s="1044"/>
      <c r="I13" s="1042"/>
      <c r="J13" s="1043"/>
      <c r="K13" s="1044"/>
      <c r="L13" s="1042"/>
      <c r="M13" s="1043"/>
      <c r="N13" s="1044"/>
      <c r="O13" s="1042"/>
      <c r="P13" s="1043"/>
      <c r="Q13" s="1044"/>
      <c r="R13" s="1042"/>
      <c r="S13" s="1043"/>
      <c r="T13" s="1044"/>
      <c r="U13" s="1042"/>
      <c r="V13" s="1043"/>
      <c r="W13" s="1045"/>
      <c r="X13" s="1042"/>
      <c r="Y13" s="1043"/>
      <c r="Z13" s="1044"/>
      <c r="AA13" s="1042"/>
      <c r="AB13" s="1043"/>
      <c r="AC13" s="1045"/>
      <c r="AD13" s="1042"/>
      <c r="AE13" s="1046"/>
      <c r="AF13" s="1045"/>
      <c r="AG13" s="1042"/>
      <c r="AH13" s="1043"/>
      <c r="AI13" s="1045"/>
      <c r="AJ13" s="1042"/>
      <c r="AK13" s="1043"/>
      <c r="AL13" s="1045"/>
      <c r="AM13" s="1042"/>
      <c r="AN13" s="1047"/>
      <c r="AO13" s="1041"/>
      <c r="AP13" s="1042"/>
      <c r="AQ13" s="1043"/>
      <c r="AR13" s="1044"/>
      <c r="AS13" s="1048"/>
      <c r="AT13" s="1049"/>
      <c r="AU13" s="1050"/>
      <c r="AV13" s="1048"/>
      <c r="AW13" s="1049"/>
      <c r="AX13" s="1050"/>
      <c r="AY13" s="1048"/>
      <c r="AZ13" s="1049"/>
      <c r="BA13" s="1050"/>
      <c r="BB13" s="1048"/>
      <c r="BC13" s="1049"/>
      <c r="BD13" s="1050"/>
      <c r="BE13" s="1048"/>
      <c r="BF13" s="1049"/>
      <c r="BG13" s="1051"/>
      <c r="BH13" s="1048"/>
      <c r="BI13" s="1049"/>
      <c r="BJ13" s="1050"/>
      <c r="BK13" s="1048"/>
      <c r="BL13" s="1049"/>
      <c r="BM13" s="1051"/>
      <c r="BN13" s="1048"/>
      <c r="BO13" s="1052"/>
      <c r="BP13" s="1051"/>
      <c r="BQ13" s="1042"/>
      <c r="BR13" s="1043"/>
      <c r="BS13" s="1045"/>
      <c r="BT13" s="1042"/>
      <c r="BU13" s="1043"/>
      <c r="BV13" s="1045"/>
      <c r="BW13" s="1042"/>
      <c r="BX13" s="1047"/>
      <c r="BY13" s="1053"/>
      <c r="BZ13" s="1042"/>
      <c r="CA13" s="1043"/>
      <c r="CB13" s="1054"/>
      <c r="CC13" s="1055"/>
      <c r="CD13" s="1043"/>
      <c r="CE13" s="1044"/>
      <c r="CF13" s="1042"/>
      <c r="CG13" s="1043"/>
      <c r="CH13" s="1045"/>
      <c r="CI13" s="1042"/>
      <c r="CJ13" s="1043"/>
      <c r="CK13" s="1045"/>
      <c r="CL13" s="1042"/>
      <c r="CM13" s="1043"/>
      <c r="CN13" s="1045"/>
      <c r="CO13" s="1042"/>
      <c r="CP13" s="1043"/>
      <c r="CQ13" s="1045"/>
      <c r="CR13" s="1042"/>
      <c r="CS13" s="1043"/>
      <c r="CT13" s="1044"/>
      <c r="CU13" s="1042"/>
      <c r="CV13" s="1043"/>
      <c r="CW13" s="1045"/>
      <c r="CX13" s="1042"/>
      <c r="CY13" s="1046"/>
      <c r="CZ13" s="1045"/>
      <c r="DA13" s="1042"/>
      <c r="DB13" s="1043"/>
      <c r="DC13" s="1045"/>
      <c r="DD13" s="1042"/>
      <c r="DE13" s="1043"/>
      <c r="DF13" s="1045"/>
      <c r="DG13" s="1042"/>
      <c r="DH13" s="1047"/>
      <c r="DI13" s="1049"/>
    </row>
    <row r="14" spans="2:113" ht="15" customHeight="1">
      <c r="B14" s="346"/>
      <c r="C14" s="983" t="s">
        <v>2037</v>
      </c>
      <c r="D14" s="984"/>
      <c r="E14" s="985"/>
      <c r="F14" s="986"/>
      <c r="G14" s="987"/>
      <c r="H14" s="988"/>
      <c r="I14" s="986"/>
      <c r="J14" s="987"/>
      <c r="K14" s="988"/>
      <c r="L14" s="986"/>
      <c r="M14" s="987"/>
      <c r="N14" s="988"/>
      <c r="O14" s="986"/>
      <c r="P14" s="987"/>
      <c r="Q14" s="988"/>
      <c r="R14" s="986"/>
      <c r="S14" s="987"/>
      <c r="T14" s="988"/>
      <c r="U14" s="986"/>
      <c r="V14" s="987"/>
      <c r="W14" s="992"/>
      <c r="X14" s="986"/>
      <c r="Y14" s="987"/>
      <c r="Z14" s="988"/>
      <c r="AA14" s="986"/>
      <c r="AB14" s="987"/>
      <c r="AC14" s="992"/>
      <c r="AD14" s="986"/>
      <c r="AE14" s="993"/>
      <c r="AF14" s="992"/>
      <c r="AG14" s="986"/>
      <c r="AH14" s="987"/>
      <c r="AI14" s="992"/>
      <c r="AJ14" s="986"/>
      <c r="AK14" s="987"/>
      <c r="AL14" s="992"/>
      <c r="AM14" s="986"/>
      <c r="AN14" s="994"/>
      <c r="AO14" s="985"/>
      <c r="AP14" s="986"/>
      <c r="AQ14" s="987"/>
      <c r="AR14" s="988"/>
      <c r="AS14" s="996"/>
      <c r="AT14" s="997"/>
      <c r="AU14" s="998"/>
      <c r="AV14" s="996"/>
      <c r="AW14" s="997"/>
      <c r="AX14" s="998"/>
      <c r="AY14" s="996"/>
      <c r="AZ14" s="997"/>
      <c r="BA14" s="998"/>
      <c r="BB14" s="996"/>
      <c r="BC14" s="997"/>
      <c r="BD14" s="998"/>
      <c r="BE14" s="996"/>
      <c r="BF14" s="997"/>
      <c r="BG14" s="999"/>
      <c r="BH14" s="996"/>
      <c r="BI14" s="997"/>
      <c r="BJ14" s="998"/>
      <c r="BK14" s="996"/>
      <c r="BL14" s="997"/>
      <c r="BM14" s="999"/>
      <c r="BN14" s="996"/>
      <c r="BO14" s="1000"/>
      <c r="BP14" s="999"/>
      <c r="BQ14" s="986"/>
      <c r="BR14" s="987"/>
      <c r="BS14" s="992"/>
      <c r="BT14" s="986"/>
      <c r="BU14" s="987"/>
      <c r="BV14" s="992"/>
      <c r="BW14" s="986"/>
      <c r="BX14" s="994"/>
      <c r="BY14" s="1001"/>
      <c r="BZ14" s="986"/>
      <c r="CA14" s="987"/>
      <c r="CB14" s="1002"/>
      <c r="CC14" s="1003"/>
      <c r="CD14" s="987"/>
      <c r="CE14" s="988"/>
      <c r="CF14" s="986"/>
      <c r="CG14" s="987"/>
      <c r="CH14" s="992"/>
      <c r="CI14" s="986"/>
      <c r="CJ14" s="987"/>
      <c r="CK14" s="992"/>
      <c r="CL14" s="986"/>
      <c r="CM14" s="987"/>
      <c r="CN14" s="992"/>
      <c r="CO14" s="986"/>
      <c r="CP14" s="987"/>
      <c r="CQ14" s="992"/>
      <c r="CR14" s="986"/>
      <c r="CS14" s="987"/>
      <c r="CT14" s="988"/>
      <c r="CU14" s="986"/>
      <c r="CV14" s="987"/>
      <c r="CW14" s="992"/>
      <c r="CX14" s="986"/>
      <c r="CY14" s="993"/>
      <c r="CZ14" s="992"/>
      <c r="DA14" s="986"/>
      <c r="DB14" s="987"/>
      <c r="DC14" s="992"/>
      <c r="DD14" s="986"/>
      <c r="DE14" s="987"/>
      <c r="DF14" s="992"/>
      <c r="DG14" s="986"/>
      <c r="DH14" s="994"/>
      <c r="DI14" s="997"/>
    </row>
    <row r="15" spans="2:113" ht="15" customHeight="1">
      <c r="B15" s="346"/>
      <c r="C15" s="983" t="s">
        <v>2038</v>
      </c>
      <c r="D15" s="984"/>
      <c r="E15" s="985"/>
      <c r="F15" s="986"/>
      <c r="G15" s="987"/>
      <c r="H15" s="988"/>
      <c r="I15" s="986"/>
      <c r="J15" s="987"/>
      <c r="K15" s="988"/>
      <c r="L15" s="986"/>
      <c r="M15" s="987"/>
      <c r="N15" s="988"/>
      <c r="O15" s="986"/>
      <c r="P15" s="987"/>
      <c r="Q15" s="988"/>
      <c r="R15" s="986"/>
      <c r="S15" s="987"/>
      <c r="T15" s="988"/>
      <c r="U15" s="986"/>
      <c r="V15" s="987"/>
      <c r="W15" s="992"/>
      <c r="X15" s="986"/>
      <c r="Y15" s="987"/>
      <c r="Z15" s="988"/>
      <c r="AA15" s="986"/>
      <c r="AB15" s="987"/>
      <c r="AC15" s="992"/>
      <c r="AD15" s="986"/>
      <c r="AE15" s="993"/>
      <c r="AF15" s="992"/>
      <c r="AG15" s="986"/>
      <c r="AH15" s="987"/>
      <c r="AI15" s="992"/>
      <c r="AJ15" s="986"/>
      <c r="AK15" s="987"/>
      <c r="AL15" s="992"/>
      <c r="AM15" s="986"/>
      <c r="AN15" s="994"/>
      <c r="AO15" s="985"/>
      <c r="AP15" s="986"/>
      <c r="AQ15" s="987"/>
      <c r="AR15" s="988"/>
      <c r="AS15" s="996"/>
      <c r="AT15" s="997"/>
      <c r="AU15" s="998"/>
      <c r="AV15" s="996"/>
      <c r="AW15" s="997"/>
      <c r="AX15" s="998"/>
      <c r="AY15" s="996"/>
      <c r="AZ15" s="997"/>
      <c r="BA15" s="998"/>
      <c r="BB15" s="996"/>
      <c r="BC15" s="997"/>
      <c r="BD15" s="998"/>
      <c r="BE15" s="996"/>
      <c r="BF15" s="997"/>
      <c r="BG15" s="999"/>
      <c r="BH15" s="996"/>
      <c r="BI15" s="997"/>
      <c r="BJ15" s="998"/>
      <c r="BK15" s="996"/>
      <c r="BL15" s="997"/>
      <c r="BM15" s="999"/>
      <c r="BN15" s="996"/>
      <c r="BO15" s="1000"/>
      <c r="BP15" s="999"/>
      <c r="BQ15" s="986"/>
      <c r="BR15" s="987"/>
      <c r="BS15" s="992"/>
      <c r="BT15" s="986"/>
      <c r="BU15" s="987"/>
      <c r="BV15" s="992"/>
      <c r="BW15" s="986"/>
      <c r="BX15" s="994"/>
      <c r="BY15" s="1001"/>
      <c r="BZ15" s="986"/>
      <c r="CA15" s="987"/>
      <c r="CB15" s="1002"/>
      <c r="CC15" s="1003"/>
      <c r="CD15" s="987"/>
      <c r="CE15" s="988"/>
      <c r="CF15" s="986"/>
      <c r="CG15" s="987"/>
      <c r="CH15" s="992"/>
      <c r="CI15" s="986"/>
      <c r="CJ15" s="987"/>
      <c r="CK15" s="992"/>
      <c r="CL15" s="986"/>
      <c r="CM15" s="987"/>
      <c r="CN15" s="992"/>
      <c r="CO15" s="986"/>
      <c r="CP15" s="987"/>
      <c r="CQ15" s="992"/>
      <c r="CR15" s="986"/>
      <c r="CS15" s="987"/>
      <c r="CT15" s="988"/>
      <c r="CU15" s="986"/>
      <c r="CV15" s="987"/>
      <c r="CW15" s="992"/>
      <c r="CX15" s="986"/>
      <c r="CY15" s="993"/>
      <c r="CZ15" s="992"/>
      <c r="DA15" s="986"/>
      <c r="DB15" s="987"/>
      <c r="DC15" s="992"/>
      <c r="DD15" s="986"/>
      <c r="DE15" s="987"/>
      <c r="DF15" s="992"/>
      <c r="DG15" s="986"/>
      <c r="DH15" s="994"/>
      <c r="DI15" s="997"/>
    </row>
    <row r="16" spans="2:113" ht="15" customHeight="1">
      <c r="B16" s="1056"/>
      <c r="C16" s="1057" t="s">
        <v>2039</v>
      </c>
      <c r="D16" s="1058"/>
      <c r="E16" s="1005"/>
      <c r="F16" s="1006"/>
      <c r="G16" s="1007"/>
      <c r="H16" s="1008"/>
      <c r="I16" s="1006"/>
      <c r="J16" s="1007"/>
      <c r="K16" s="1008"/>
      <c r="L16" s="1006"/>
      <c r="M16" s="1007"/>
      <c r="N16" s="1008"/>
      <c r="O16" s="1006"/>
      <c r="P16" s="1007"/>
      <c r="Q16" s="1008"/>
      <c r="R16" s="1006"/>
      <c r="S16" s="1007"/>
      <c r="T16" s="1008"/>
      <c r="U16" s="1006"/>
      <c r="V16" s="1007"/>
      <c r="W16" s="1012"/>
      <c r="X16" s="1006"/>
      <c r="Y16" s="1007"/>
      <c r="Z16" s="1008"/>
      <c r="AA16" s="1006"/>
      <c r="AB16" s="1007"/>
      <c r="AC16" s="1012"/>
      <c r="AD16" s="1006"/>
      <c r="AE16" s="1013"/>
      <c r="AF16" s="1012"/>
      <c r="AG16" s="1006"/>
      <c r="AH16" s="1007"/>
      <c r="AI16" s="1012"/>
      <c r="AJ16" s="1006"/>
      <c r="AK16" s="1007"/>
      <c r="AL16" s="1012"/>
      <c r="AM16" s="1006"/>
      <c r="AN16" s="1014"/>
      <c r="AO16" s="1005"/>
      <c r="AP16" s="1006"/>
      <c r="AQ16" s="1007"/>
      <c r="AR16" s="1008"/>
      <c r="AS16" s="1006"/>
      <c r="AT16" s="1007"/>
      <c r="AU16" s="1008"/>
      <c r="AV16" s="1006"/>
      <c r="AW16" s="1007"/>
      <c r="AX16" s="1008"/>
      <c r="AY16" s="1006"/>
      <c r="AZ16" s="1007"/>
      <c r="BA16" s="1008"/>
      <c r="BB16" s="1006"/>
      <c r="BC16" s="1007"/>
      <c r="BD16" s="1008"/>
      <c r="BE16" s="1006"/>
      <c r="BF16" s="1007"/>
      <c r="BG16" s="1012"/>
      <c r="BH16" s="1006"/>
      <c r="BI16" s="1007"/>
      <c r="BJ16" s="1008"/>
      <c r="BK16" s="1006"/>
      <c r="BL16" s="1007"/>
      <c r="BM16" s="1012"/>
      <c r="BN16" s="1006"/>
      <c r="BO16" s="1013"/>
      <c r="BP16" s="1012"/>
      <c r="BQ16" s="1006"/>
      <c r="BR16" s="1007"/>
      <c r="BS16" s="1012"/>
      <c r="BT16" s="1006"/>
      <c r="BU16" s="1007"/>
      <c r="BV16" s="1012"/>
      <c r="BW16" s="1006"/>
      <c r="BX16" s="1014"/>
      <c r="BY16" s="1020"/>
      <c r="BZ16" s="1006"/>
      <c r="CA16" s="1007"/>
      <c r="CB16" s="1021"/>
      <c r="CC16" s="1022"/>
      <c r="CD16" s="1007"/>
      <c r="CE16" s="1008"/>
      <c r="CF16" s="1006"/>
      <c r="CG16" s="1007"/>
      <c r="CH16" s="1012"/>
      <c r="CI16" s="1006"/>
      <c r="CJ16" s="1007"/>
      <c r="CK16" s="1012"/>
      <c r="CL16" s="1006"/>
      <c r="CM16" s="1007"/>
      <c r="CN16" s="1012"/>
      <c r="CO16" s="1006"/>
      <c r="CP16" s="1007"/>
      <c r="CQ16" s="1012"/>
      <c r="CR16" s="1006"/>
      <c r="CS16" s="1007"/>
      <c r="CT16" s="1008"/>
      <c r="CU16" s="1006"/>
      <c r="CV16" s="1007"/>
      <c r="CW16" s="1012"/>
      <c r="CX16" s="1006"/>
      <c r="CY16" s="1013"/>
      <c r="CZ16" s="1012"/>
      <c r="DA16" s="1006"/>
      <c r="DB16" s="1007"/>
      <c r="DC16" s="1012"/>
      <c r="DD16" s="1006"/>
      <c r="DE16" s="1007"/>
      <c r="DF16" s="1012"/>
      <c r="DG16" s="1006"/>
      <c r="DH16" s="1014"/>
      <c r="DI16" s="1016"/>
    </row>
    <row r="17" spans="2:113" ht="15" customHeight="1">
      <c r="B17" s="948" t="s">
        <v>2040</v>
      </c>
      <c r="C17" s="1059"/>
      <c r="D17" s="1059"/>
      <c r="E17" s="1060"/>
      <c r="F17" s="969"/>
      <c r="G17" s="970"/>
      <c r="H17" s="968"/>
      <c r="I17" s="969"/>
      <c r="J17" s="970"/>
      <c r="K17" s="968"/>
      <c r="L17" s="969"/>
      <c r="M17" s="970"/>
      <c r="N17" s="968"/>
      <c r="O17" s="969"/>
      <c r="P17" s="970"/>
      <c r="Q17" s="968"/>
      <c r="R17" s="969"/>
      <c r="S17" s="970"/>
      <c r="T17" s="968"/>
      <c r="U17" s="969"/>
      <c r="V17" s="970"/>
      <c r="W17" s="971"/>
      <c r="X17" s="969"/>
      <c r="Y17" s="970"/>
      <c r="Z17" s="968"/>
      <c r="AA17" s="969"/>
      <c r="AB17" s="970"/>
      <c r="AC17" s="971"/>
      <c r="AD17" s="969"/>
      <c r="AE17" s="972"/>
      <c r="AF17" s="971"/>
      <c r="AG17" s="969"/>
      <c r="AH17" s="970"/>
      <c r="AI17" s="971"/>
      <c r="AJ17" s="969"/>
      <c r="AK17" s="970"/>
      <c r="AL17" s="971"/>
      <c r="AM17" s="969"/>
      <c r="AN17" s="973"/>
      <c r="AO17" s="1060"/>
      <c r="AP17" s="969"/>
      <c r="AQ17" s="970"/>
      <c r="AR17" s="968"/>
      <c r="AS17" s="969"/>
      <c r="AT17" s="970"/>
      <c r="AU17" s="968"/>
      <c r="AV17" s="969"/>
      <c r="AW17" s="970"/>
      <c r="AX17" s="968"/>
      <c r="AY17" s="969"/>
      <c r="AZ17" s="970"/>
      <c r="BA17" s="968"/>
      <c r="BB17" s="969"/>
      <c r="BC17" s="970"/>
      <c r="BD17" s="968"/>
      <c r="BE17" s="969"/>
      <c r="BF17" s="970"/>
      <c r="BG17" s="971"/>
      <c r="BH17" s="969"/>
      <c r="BI17" s="970"/>
      <c r="BJ17" s="968"/>
      <c r="BK17" s="969"/>
      <c r="BL17" s="970"/>
      <c r="BM17" s="971"/>
      <c r="BN17" s="969"/>
      <c r="BO17" s="972"/>
      <c r="BP17" s="971"/>
      <c r="BQ17" s="969"/>
      <c r="BR17" s="970"/>
      <c r="BS17" s="971"/>
      <c r="BT17" s="969"/>
      <c r="BU17" s="970"/>
      <c r="BV17" s="971"/>
      <c r="BW17" s="969"/>
      <c r="BX17" s="973"/>
      <c r="BY17" s="980"/>
      <c r="BZ17" s="969"/>
      <c r="CA17" s="970"/>
      <c r="CB17" s="981"/>
      <c r="CC17" s="982"/>
      <c r="CD17" s="970"/>
      <c r="CE17" s="968"/>
      <c r="CF17" s="969"/>
      <c r="CG17" s="970"/>
      <c r="CH17" s="971"/>
      <c r="CI17" s="969"/>
      <c r="CJ17" s="970"/>
      <c r="CK17" s="971"/>
      <c r="CL17" s="969"/>
      <c r="CM17" s="970"/>
      <c r="CN17" s="971"/>
      <c r="CO17" s="969"/>
      <c r="CP17" s="970"/>
      <c r="CQ17" s="971"/>
      <c r="CR17" s="969"/>
      <c r="CS17" s="970"/>
      <c r="CT17" s="968"/>
      <c r="CU17" s="969"/>
      <c r="CV17" s="970"/>
      <c r="CW17" s="971"/>
      <c r="CX17" s="969"/>
      <c r="CY17" s="972"/>
      <c r="CZ17" s="971"/>
      <c r="DA17" s="969"/>
      <c r="DB17" s="970"/>
      <c r="DC17" s="971"/>
      <c r="DD17" s="969"/>
      <c r="DE17" s="970"/>
      <c r="DF17" s="971"/>
      <c r="DG17" s="969"/>
      <c r="DH17" s="973"/>
      <c r="DI17" s="976"/>
    </row>
    <row r="18" spans="2:113" ht="15" customHeight="1">
      <c r="B18" s="1061"/>
      <c r="C18" s="1062" t="s">
        <v>2041</v>
      </c>
      <c r="D18" s="1063"/>
      <c r="E18" s="1024"/>
      <c r="F18" s="1025"/>
      <c r="G18" s="1026"/>
      <c r="H18" s="1027"/>
      <c r="I18" s="1025"/>
      <c r="J18" s="1026"/>
      <c r="K18" s="1027"/>
      <c r="L18" s="1025"/>
      <c r="M18" s="1026"/>
      <c r="N18" s="1027"/>
      <c r="O18" s="1025"/>
      <c r="P18" s="1026"/>
      <c r="Q18" s="1027"/>
      <c r="R18" s="1025"/>
      <c r="S18" s="1026"/>
      <c r="T18" s="1027"/>
      <c r="U18" s="1025"/>
      <c r="V18" s="1026"/>
      <c r="W18" s="1028"/>
      <c r="X18" s="1025"/>
      <c r="Y18" s="1026"/>
      <c r="Z18" s="1027"/>
      <c r="AA18" s="1025"/>
      <c r="AB18" s="1026"/>
      <c r="AC18" s="1028"/>
      <c r="AD18" s="1025"/>
      <c r="AE18" s="1029"/>
      <c r="AF18" s="1028"/>
      <c r="AG18" s="1025"/>
      <c r="AH18" s="1026"/>
      <c r="AI18" s="1028"/>
      <c r="AJ18" s="1025"/>
      <c r="AK18" s="1026"/>
      <c r="AL18" s="1028"/>
      <c r="AM18" s="1025"/>
      <c r="AN18" s="1030"/>
      <c r="AO18" s="1024"/>
      <c r="AP18" s="1025"/>
      <c r="AQ18" s="1026"/>
      <c r="AR18" s="1027"/>
      <c r="AS18" s="1025"/>
      <c r="AT18" s="1026"/>
      <c r="AU18" s="1027"/>
      <c r="AV18" s="1025"/>
      <c r="AW18" s="1026"/>
      <c r="AX18" s="1027"/>
      <c r="AY18" s="1025"/>
      <c r="AZ18" s="1026"/>
      <c r="BA18" s="1027"/>
      <c r="BB18" s="1025"/>
      <c r="BC18" s="1026"/>
      <c r="BD18" s="1027"/>
      <c r="BE18" s="1025"/>
      <c r="BF18" s="1026"/>
      <c r="BG18" s="1028"/>
      <c r="BH18" s="1025"/>
      <c r="BI18" s="1026"/>
      <c r="BJ18" s="1027"/>
      <c r="BK18" s="1025"/>
      <c r="BL18" s="1026"/>
      <c r="BM18" s="1028"/>
      <c r="BN18" s="1025"/>
      <c r="BO18" s="1029"/>
      <c r="BP18" s="1028"/>
      <c r="BQ18" s="1025"/>
      <c r="BR18" s="1026"/>
      <c r="BS18" s="1028"/>
      <c r="BT18" s="1025"/>
      <c r="BU18" s="1026"/>
      <c r="BV18" s="1028"/>
      <c r="BW18" s="1025"/>
      <c r="BX18" s="1030"/>
      <c r="BY18" s="1036"/>
      <c r="BZ18" s="1025"/>
      <c r="CA18" s="1026"/>
      <c r="CB18" s="1037"/>
      <c r="CC18" s="1038"/>
      <c r="CD18" s="1026"/>
      <c r="CE18" s="1027"/>
      <c r="CF18" s="1025"/>
      <c r="CG18" s="1026"/>
      <c r="CH18" s="1028"/>
      <c r="CI18" s="1025"/>
      <c r="CJ18" s="1026"/>
      <c r="CK18" s="1028"/>
      <c r="CL18" s="1025"/>
      <c r="CM18" s="1026"/>
      <c r="CN18" s="1028"/>
      <c r="CO18" s="1025"/>
      <c r="CP18" s="1026"/>
      <c r="CQ18" s="1028"/>
      <c r="CR18" s="1025"/>
      <c r="CS18" s="1026"/>
      <c r="CT18" s="1027"/>
      <c r="CU18" s="1025"/>
      <c r="CV18" s="1026"/>
      <c r="CW18" s="1028"/>
      <c r="CX18" s="1025"/>
      <c r="CY18" s="1029"/>
      <c r="CZ18" s="1028"/>
      <c r="DA18" s="1025"/>
      <c r="DB18" s="1026"/>
      <c r="DC18" s="1028"/>
      <c r="DD18" s="1025"/>
      <c r="DE18" s="1026"/>
      <c r="DF18" s="1028"/>
      <c r="DG18" s="1025"/>
      <c r="DH18" s="1030"/>
      <c r="DI18" s="1032"/>
    </row>
    <row r="19" spans="2:113" ht="15" customHeight="1">
      <c r="B19" s="1061"/>
      <c r="C19" s="1064" t="s">
        <v>2042</v>
      </c>
      <c r="D19" s="1065"/>
      <c r="E19" s="1066"/>
      <c r="F19" s="1067"/>
      <c r="G19" s="1068"/>
      <c r="H19" s="1069"/>
      <c r="I19" s="1067"/>
      <c r="J19" s="1068"/>
      <c r="K19" s="1069"/>
      <c r="L19" s="1067"/>
      <c r="M19" s="1068"/>
      <c r="N19" s="1069"/>
      <c r="O19" s="1067"/>
      <c r="P19" s="1068"/>
      <c r="Q19" s="1069"/>
      <c r="R19" s="1067"/>
      <c r="S19" s="1068"/>
      <c r="T19" s="1069"/>
      <c r="U19" s="1067"/>
      <c r="V19" s="1068"/>
      <c r="W19" s="1070"/>
      <c r="X19" s="1067"/>
      <c r="Y19" s="1068"/>
      <c r="Z19" s="1069"/>
      <c r="AA19" s="1067"/>
      <c r="AB19" s="1068"/>
      <c r="AC19" s="1070"/>
      <c r="AD19" s="1067"/>
      <c r="AE19" s="1071"/>
      <c r="AF19" s="1070"/>
      <c r="AG19" s="1067"/>
      <c r="AH19" s="1068"/>
      <c r="AI19" s="1070"/>
      <c r="AJ19" s="1067"/>
      <c r="AK19" s="1068"/>
      <c r="AL19" s="1070"/>
      <c r="AM19" s="1067"/>
      <c r="AN19" s="1072"/>
      <c r="AO19" s="1066"/>
      <c r="AP19" s="1067"/>
      <c r="AQ19" s="1068"/>
      <c r="AR19" s="1069"/>
      <c r="AS19" s="1067"/>
      <c r="AT19" s="1068"/>
      <c r="AU19" s="1069"/>
      <c r="AV19" s="1067"/>
      <c r="AW19" s="1068"/>
      <c r="AX19" s="1069"/>
      <c r="AY19" s="1067"/>
      <c r="AZ19" s="1068"/>
      <c r="BA19" s="1069"/>
      <c r="BB19" s="1067"/>
      <c r="BC19" s="1068"/>
      <c r="BD19" s="1069"/>
      <c r="BE19" s="1067"/>
      <c r="BF19" s="1068"/>
      <c r="BG19" s="1070"/>
      <c r="BH19" s="1067"/>
      <c r="BI19" s="1068"/>
      <c r="BJ19" s="1069"/>
      <c r="BK19" s="1067"/>
      <c r="BL19" s="1068"/>
      <c r="BM19" s="1070"/>
      <c r="BN19" s="1067"/>
      <c r="BO19" s="1071"/>
      <c r="BP19" s="1070"/>
      <c r="BQ19" s="1067"/>
      <c r="BR19" s="1068"/>
      <c r="BS19" s="1070"/>
      <c r="BT19" s="1067"/>
      <c r="BU19" s="1068"/>
      <c r="BV19" s="1070"/>
      <c r="BW19" s="1067"/>
      <c r="BX19" s="1072"/>
      <c r="BY19" s="1073"/>
      <c r="BZ19" s="1067"/>
      <c r="CA19" s="1068"/>
      <c r="CB19" s="1074"/>
      <c r="CC19" s="1075"/>
      <c r="CD19" s="1068"/>
      <c r="CE19" s="1069"/>
      <c r="CF19" s="1067"/>
      <c r="CG19" s="1068"/>
      <c r="CH19" s="1070"/>
      <c r="CI19" s="1067"/>
      <c r="CJ19" s="1068"/>
      <c r="CK19" s="1070"/>
      <c r="CL19" s="1067"/>
      <c r="CM19" s="1068"/>
      <c r="CN19" s="1070"/>
      <c r="CO19" s="1067"/>
      <c r="CP19" s="1068"/>
      <c r="CQ19" s="1070"/>
      <c r="CR19" s="1067"/>
      <c r="CS19" s="1068"/>
      <c r="CT19" s="1069"/>
      <c r="CU19" s="1067"/>
      <c r="CV19" s="1068"/>
      <c r="CW19" s="1070"/>
      <c r="CX19" s="1067"/>
      <c r="CY19" s="1071"/>
      <c r="CZ19" s="1070"/>
      <c r="DA19" s="1067"/>
      <c r="DB19" s="1068"/>
      <c r="DC19" s="1070"/>
      <c r="DD19" s="1067"/>
      <c r="DE19" s="1068"/>
      <c r="DF19" s="1070"/>
      <c r="DG19" s="1067"/>
      <c r="DH19" s="1072"/>
      <c r="DI19" s="1076"/>
    </row>
    <row r="20" spans="2:113" ht="15" customHeight="1">
      <c r="B20" s="1061"/>
      <c r="C20" s="1077" t="s">
        <v>2043</v>
      </c>
      <c r="D20" s="1078"/>
      <c r="E20" s="985"/>
      <c r="F20" s="986"/>
      <c r="G20" s="987"/>
      <c r="H20" s="988"/>
      <c r="I20" s="986"/>
      <c r="J20" s="987"/>
      <c r="K20" s="988"/>
      <c r="L20" s="986"/>
      <c r="M20" s="987"/>
      <c r="N20" s="988"/>
      <c r="O20" s="986"/>
      <c r="P20" s="987"/>
      <c r="Q20" s="988"/>
      <c r="R20" s="986"/>
      <c r="S20" s="987"/>
      <c r="T20" s="988"/>
      <c r="U20" s="986"/>
      <c r="V20" s="987"/>
      <c r="W20" s="992"/>
      <c r="X20" s="986"/>
      <c r="Y20" s="987"/>
      <c r="Z20" s="988"/>
      <c r="AA20" s="986"/>
      <c r="AB20" s="987"/>
      <c r="AC20" s="992"/>
      <c r="AD20" s="986"/>
      <c r="AE20" s="993"/>
      <c r="AF20" s="992"/>
      <c r="AG20" s="986"/>
      <c r="AH20" s="987"/>
      <c r="AI20" s="992"/>
      <c r="AJ20" s="986"/>
      <c r="AK20" s="987"/>
      <c r="AL20" s="992"/>
      <c r="AM20" s="986"/>
      <c r="AN20" s="994"/>
      <c r="AO20" s="985"/>
      <c r="AP20" s="986"/>
      <c r="AQ20" s="987"/>
      <c r="AR20" s="988"/>
      <c r="AS20" s="986"/>
      <c r="AT20" s="987"/>
      <c r="AU20" s="988"/>
      <c r="AV20" s="986"/>
      <c r="AW20" s="987"/>
      <c r="AX20" s="988"/>
      <c r="AY20" s="986"/>
      <c r="AZ20" s="987"/>
      <c r="BA20" s="988"/>
      <c r="BB20" s="986"/>
      <c r="BC20" s="987"/>
      <c r="BD20" s="988"/>
      <c r="BE20" s="986"/>
      <c r="BF20" s="987"/>
      <c r="BG20" s="992"/>
      <c r="BH20" s="986"/>
      <c r="BI20" s="987"/>
      <c r="BJ20" s="988"/>
      <c r="BK20" s="986"/>
      <c r="BL20" s="987"/>
      <c r="BM20" s="992"/>
      <c r="BN20" s="986"/>
      <c r="BO20" s="993"/>
      <c r="BP20" s="992"/>
      <c r="BQ20" s="986"/>
      <c r="BR20" s="987"/>
      <c r="BS20" s="992"/>
      <c r="BT20" s="986"/>
      <c r="BU20" s="987"/>
      <c r="BV20" s="992"/>
      <c r="BW20" s="986"/>
      <c r="BX20" s="994"/>
      <c r="BY20" s="1001"/>
      <c r="BZ20" s="986"/>
      <c r="CA20" s="987"/>
      <c r="CB20" s="1002"/>
      <c r="CC20" s="1003"/>
      <c r="CD20" s="987"/>
      <c r="CE20" s="988"/>
      <c r="CF20" s="986"/>
      <c r="CG20" s="987"/>
      <c r="CH20" s="992"/>
      <c r="CI20" s="986"/>
      <c r="CJ20" s="987"/>
      <c r="CK20" s="992"/>
      <c r="CL20" s="986"/>
      <c r="CM20" s="987"/>
      <c r="CN20" s="992"/>
      <c r="CO20" s="986"/>
      <c r="CP20" s="987"/>
      <c r="CQ20" s="992"/>
      <c r="CR20" s="986"/>
      <c r="CS20" s="987"/>
      <c r="CT20" s="988"/>
      <c r="CU20" s="986"/>
      <c r="CV20" s="987"/>
      <c r="CW20" s="992"/>
      <c r="CX20" s="986"/>
      <c r="CY20" s="993"/>
      <c r="CZ20" s="992"/>
      <c r="DA20" s="986"/>
      <c r="DB20" s="987"/>
      <c r="DC20" s="992"/>
      <c r="DD20" s="986"/>
      <c r="DE20" s="987"/>
      <c r="DF20" s="992"/>
      <c r="DG20" s="986"/>
      <c r="DH20" s="994"/>
      <c r="DI20" s="997"/>
    </row>
    <row r="21" spans="2:113" ht="15" customHeight="1">
      <c r="B21" s="1061"/>
      <c r="C21" s="1077" t="s">
        <v>2044</v>
      </c>
      <c r="D21" s="1078"/>
      <c r="E21" s="985"/>
      <c r="F21" s="986"/>
      <c r="G21" s="987"/>
      <c r="H21" s="988"/>
      <c r="I21" s="986"/>
      <c r="J21" s="987"/>
      <c r="K21" s="988"/>
      <c r="L21" s="986"/>
      <c r="M21" s="987"/>
      <c r="N21" s="988"/>
      <c r="O21" s="986"/>
      <c r="P21" s="987"/>
      <c r="Q21" s="988"/>
      <c r="R21" s="986"/>
      <c r="S21" s="987"/>
      <c r="T21" s="988"/>
      <c r="U21" s="986"/>
      <c r="V21" s="987"/>
      <c r="W21" s="992"/>
      <c r="X21" s="986"/>
      <c r="Y21" s="987"/>
      <c r="Z21" s="988"/>
      <c r="AA21" s="986"/>
      <c r="AB21" s="987"/>
      <c r="AC21" s="992"/>
      <c r="AD21" s="986"/>
      <c r="AE21" s="993"/>
      <c r="AF21" s="992"/>
      <c r="AG21" s="986"/>
      <c r="AH21" s="987"/>
      <c r="AI21" s="992"/>
      <c r="AJ21" s="986"/>
      <c r="AK21" s="987"/>
      <c r="AL21" s="992"/>
      <c r="AM21" s="986"/>
      <c r="AN21" s="994"/>
      <c r="AO21" s="985"/>
      <c r="AP21" s="986"/>
      <c r="AQ21" s="987"/>
      <c r="AR21" s="988"/>
      <c r="AS21" s="986"/>
      <c r="AT21" s="987"/>
      <c r="AU21" s="988"/>
      <c r="AV21" s="986"/>
      <c r="AW21" s="987"/>
      <c r="AX21" s="988"/>
      <c r="AY21" s="986"/>
      <c r="AZ21" s="987"/>
      <c r="BA21" s="988"/>
      <c r="BB21" s="986"/>
      <c r="BC21" s="987"/>
      <c r="BD21" s="988"/>
      <c r="BE21" s="986"/>
      <c r="BF21" s="987"/>
      <c r="BG21" s="992"/>
      <c r="BH21" s="986"/>
      <c r="BI21" s="987"/>
      <c r="BJ21" s="988"/>
      <c r="BK21" s="986"/>
      <c r="BL21" s="987"/>
      <c r="BM21" s="992"/>
      <c r="BN21" s="986"/>
      <c r="BO21" s="993"/>
      <c r="BP21" s="992"/>
      <c r="BQ21" s="986"/>
      <c r="BR21" s="987"/>
      <c r="BS21" s="992"/>
      <c r="BT21" s="986"/>
      <c r="BU21" s="987"/>
      <c r="BV21" s="992"/>
      <c r="BW21" s="986"/>
      <c r="BX21" s="994"/>
      <c r="BY21" s="1001"/>
      <c r="BZ21" s="986"/>
      <c r="CA21" s="987"/>
      <c r="CB21" s="1002"/>
      <c r="CC21" s="1003"/>
      <c r="CD21" s="987"/>
      <c r="CE21" s="988"/>
      <c r="CF21" s="986"/>
      <c r="CG21" s="987"/>
      <c r="CH21" s="992"/>
      <c r="CI21" s="986"/>
      <c r="CJ21" s="987"/>
      <c r="CK21" s="992"/>
      <c r="CL21" s="986"/>
      <c r="CM21" s="987"/>
      <c r="CN21" s="992"/>
      <c r="CO21" s="986"/>
      <c r="CP21" s="987"/>
      <c r="CQ21" s="992"/>
      <c r="CR21" s="986"/>
      <c r="CS21" s="987"/>
      <c r="CT21" s="988"/>
      <c r="CU21" s="986"/>
      <c r="CV21" s="987"/>
      <c r="CW21" s="992"/>
      <c r="CX21" s="986"/>
      <c r="CY21" s="993"/>
      <c r="CZ21" s="992"/>
      <c r="DA21" s="986"/>
      <c r="DB21" s="987"/>
      <c r="DC21" s="992"/>
      <c r="DD21" s="986"/>
      <c r="DE21" s="987"/>
      <c r="DF21" s="992"/>
      <c r="DG21" s="986"/>
      <c r="DH21" s="994"/>
      <c r="DI21" s="997"/>
    </row>
    <row r="22" spans="2:113" ht="15" customHeight="1">
      <c r="B22" s="1061"/>
      <c r="C22" s="1077" t="s">
        <v>2045</v>
      </c>
      <c r="D22" s="1078"/>
      <c r="E22" s="985"/>
      <c r="F22" s="986"/>
      <c r="G22" s="987"/>
      <c r="H22" s="988"/>
      <c r="I22" s="986"/>
      <c r="J22" s="987"/>
      <c r="K22" s="988"/>
      <c r="L22" s="986"/>
      <c r="M22" s="987"/>
      <c r="N22" s="988"/>
      <c r="O22" s="986"/>
      <c r="P22" s="987"/>
      <c r="Q22" s="988"/>
      <c r="R22" s="986"/>
      <c r="S22" s="987"/>
      <c r="T22" s="988"/>
      <c r="U22" s="986"/>
      <c r="V22" s="987"/>
      <c r="W22" s="992"/>
      <c r="X22" s="986"/>
      <c r="Y22" s="987"/>
      <c r="Z22" s="988"/>
      <c r="AA22" s="986"/>
      <c r="AB22" s="987"/>
      <c r="AC22" s="992"/>
      <c r="AD22" s="986"/>
      <c r="AE22" s="993"/>
      <c r="AF22" s="992"/>
      <c r="AG22" s="986"/>
      <c r="AH22" s="987"/>
      <c r="AI22" s="992"/>
      <c r="AJ22" s="986"/>
      <c r="AK22" s="987"/>
      <c r="AL22" s="992"/>
      <c r="AM22" s="986"/>
      <c r="AN22" s="994"/>
      <c r="AO22" s="985"/>
      <c r="AP22" s="986"/>
      <c r="AQ22" s="987"/>
      <c r="AR22" s="988"/>
      <c r="AS22" s="986"/>
      <c r="AT22" s="987"/>
      <c r="AU22" s="988"/>
      <c r="AV22" s="986"/>
      <c r="AW22" s="987"/>
      <c r="AX22" s="988"/>
      <c r="AY22" s="986"/>
      <c r="AZ22" s="987"/>
      <c r="BA22" s="988"/>
      <c r="BB22" s="986"/>
      <c r="BC22" s="987"/>
      <c r="BD22" s="988"/>
      <c r="BE22" s="986"/>
      <c r="BF22" s="987"/>
      <c r="BG22" s="992"/>
      <c r="BH22" s="986"/>
      <c r="BI22" s="987"/>
      <c r="BJ22" s="988"/>
      <c r="BK22" s="986"/>
      <c r="BL22" s="987"/>
      <c r="BM22" s="992"/>
      <c r="BN22" s="986"/>
      <c r="BO22" s="993"/>
      <c r="BP22" s="992"/>
      <c r="BQ22" s="986"/>
      <c r="BR22" s="987"/>
      <c r="BS22" s="992"/>
      <c r="BT22" s="986"/>
      <c r="BU22" s="987"/>
      <c r="BV22" s="992"/>
      <c r="BW22" s="986"/>
      <c r="BX22" s="994"/>
      <c r="BY22" s="1001"/>
      <c r="BZ22" s="986"/>
      <c r="CA22" s="987"/>
      <c r="CB22" s="1002"/>
      <c r="CC22" s="1003"/>
      <c r="CD22" s="987"/>
      <c r="CE22" s="988"/>
      <c r="CF22" s="986"/>
      <c r="CG22" s="987"/>
      <c r="CH22" s="992"/>
      <c r="CI22" s="986"/>
      <c r="CJ22" s="987"/>
      <c r="CK22" s="992"/>
      <c r="CL22" s="986"/>
      <c r="CM22" s="987"/>
      <c r="CN22" s="992"/>
      <c r="CO22" s="986"/>
      <c r="CP22" s="987"/>
      <c r="CQ22" s="992"/>
      <c r="CR22" s="986"/>
      <c r="CS22" s="987"/>
      <c r="CT22" s="988"/>
      <c r="CU22" s="986"/>
      <c r="CV22" s="987"/>
      <c r="CW22" s="992"/>
      <c r="CX22" s="986"/>
      <c r="CY22" s="993"/>
      <c r="CZ22" s="992"/>
      <c r="DA22" s="986"/>
      <c r="DB22" s="987"/>
      <c r="DC22" s="992"/>
      <c r="DD22" s="986"/>
      <c r="DE22" s="987"/>
      <c r="DF22" s="992"/>
      <c r="DG22" s="986"/>
      <c r="DH22" s="994"/>
      <c r="DI22" s="997"/>
    </row>
    <row r="23" spans="2:113" ht="15" customHeight="1">
      <c r="B23" s="1061"/>
      <c r="C23" s="1077" t="s">
        <v>2046</v>
      </c>
      <c r="D23" s="1078"/>
      <c r="E23" s="985"/>
      <c r="F23" s="986"/>
      <c r="G23" s="987"/>
      <c r="H23" s="988"/>
      <c r="I23" s="986"/>
      <c r="J23" s="987"/>
      <c r="K23" s="988"/>
      <c r="L23" s="986"/>
      <c r="M23" s="987"/>
      <c r="N23" s="988"/>
      <c r="O23" s="986"/>
      <c r="P23" s="987"/>
      <c r="Q23" s="988"/>
      <c r="R23" s="986"/>
      <c r="S23" s="987"/>
      <c r="T23" s="988"/>
      <c r="U23" s="986"/>
      <c r="V23" s="987"/>
      <c r="W23" s="992"/>
      <c r="X23" s="986"/>
      <c r="Y23" s="987"/>
      <c r="Z23" s="988"/>
      <c r="AA23" s="986"/>
      <c r="AB23" s="987"/>
      <c r="AC23" s="992"/>
      <c r="AD23" s="986"/>
      <c r="AE23" s="993"/>
      <c r="AF23" s="992"/>
      <c r="AG23" s="986"/>
      <c r="AH23" s="987"/>
      <c r="AI23" s="992"/>
      <c r="AJ23" s="986"/>
      <c r="AK23" s="987"/>
      <c r="AL23" s="992"/>
      <c r="AM23" s="986"/>
      <c r="AN23" s="994"/>
      <c r="AO23" s="985"/>
      <c r="AP23" s="986"/>
      <c r="AQ23" s="987"/>
      <c r="AR23" s="988"/>
      <c r="AS23" s="986"/>
      <c r="AT23" s="987"/>
      <c r="AU23" s="988"/>
      <c r="AV23" s="986"/>
      <c r="AW23" s="987"/>
      <c r="AX23" s="988"/>
      <c r="AY23" s="986"/>
      <c r="AZ23" s="987"/>
      <c r="BA23" s="988"/>
      <c r="BB23" s="986"/>
      <c r="BC23" s="987"/>
      <c r="BD23" s="988"/>
      <c r="BE23" s="986"/>
      <c r="BF23" s="987"/>
      <c r="BG23" s="992"/>
      <c r="BH23" s="986"/>
      <c r="BI23" s="987"/>
      <c r="BJ23" s="988"/>
      <c r="BK23" s="986"/>
      <c r="BL23" s="987"/>
      <c r="BM23" s="992"/>
      <c r="BN23" s="986"/>
      <c r="BO23" s="993"/>
      <c r="BP23" s="992"/>
      <c r="BQ23" s="986"/>
      <c r="BR23" s="987"/>
      <c r="BS23" s="992"/>
      <c r="BT23" s="986"/>
      <c r="BU23" s="987"/>
      <c r="BV23" s="992"/>
      <c r="BW23" s="986"/>
      <c r="BX23" s="994"/>
      <c r="BY23" s="1001"/>
      <c r="BZ23" s="986"/>
      <c r="CA23" s="987"/>
      <c r="CB23" s="1002"/>
      <c r="CC23" s="1003"/>
      <c r="CD23" s="987"/>
      <c r="CE23" s="988"/>
      <c r="CF23" s="986"/>
      <c r="CG23" s="987"/>
      <c r="CH23" s="992"/>
      <c r="CI23" s="986"/>
      <c r="CJ23" s="987"/>
      <c r="CK23" s="992"/>
      <c r="CL23" s="986"/>
      <c r="CM23" s="987"/>
      <c r="CN23" s="992"/>
      <c r="CO23" s="986"/>
      <c r="CP23" s="987"/>
      <c r="CQ23" s="992"/>
      <c r="CR23" s="986"/>
      <c r="CS23" s="987"/>
      <c r="CT23" s="988"/>
      <c r="CU23" s="986"/>
      <c r="CV23" s="987"/>
      <c r="CW23" s="992"/>
      <c r="CX23" s="986"/>
      <c r="CY23" s="993"/>
      <c r="CZ23" s="992"/>
      <c r="DA23" s="986"/>
      <c r="DB23" s="987"/>
      <c r="DC23" s="992"/>
      <c r="DD23" s="986"/>
      <c r="DE23" s="987"/>
      <c r="DF23" s="992"/>
      <c r="DG23" s="986"/>
      <c r="DH23" s="994"/>
      <c r="DI23" s="997"/>
    </row>
    <row r="24" spans="2:113" ht="15" customHeight="1">
      <c r="B24" s="1079"/>
      <c r="C24" s="1057" t="s">
        <v>1877</v>
      </c>
      <c r="D24" s="1058"/>
      <c r="E24" s="1080"/>
      <c r="F24" s="1081"/>
      <c r="G24" s="1082"/>
      <c r="H24" s="1083"/>
      <c r="I24" s="1081"/>
      <c r="J24" s="1082"/>
      <c r="K24" s="1083"/>
      <c r="L24" s="1081"/>
      <c r="M24" s="1082"/>
      <c r="N24" s="1083"/>
      <c r="O24" s="1081"/>
      <c r="P24" s="1082"/>
      <c r="Q24" s="1083"/>
      <c r="R24" s="1081"/>
      <c r="S24" s="1082"/>
      <c r="T24" s="1083"/>
      <c r="U24" s="1081"/>
      <c r="V24" s="1082"/>
      <c r="W24" s="1084"/>
      <c r="X24" s="1081"/>
      <c r="Y24" s="1082"/>
      <c r="Z24" s="1083"/>
      <c r="AA24" s="1081"/>
      <c r="AB24" s="1082"/>
      <c r="AC24" s="1084"/>
      <c r="AD24" s="1081"/>
      <c r="AE24" s="1085"/>
      <c r="AF24" s="1084"/>
      <c r="AG24" s="1081"/>
      <c r="AH24" s="1082"/>
      <c r="AI24" s="1084"/>
      <c r="AJ24" s="1081"/>
      <c r="AK24" s="1082"/>
      <c r="AL24" s="1084"/>
      <c r="AM24" s="1081"/>
      <c r="AN24" s="1086"/>
      <c r="AO24" s="1080"/>
      <c r="AP24" s="1081"/>
      <c r="AQ24" s="1082"/>
      <c r="AR24" s="1083"/>
      <c r="AS24" s="1081"/>
      <c r="AT24" s="1082"/>
      <c r="AU24" s="1083"/>
      <c r="AV24" s="1081"/>
      <c r="AW24" s="1082"/>
      <c r="AX24" s="1083"/>
      <c r="AY24" s="1081"/>
      <c r="AZ24" s="1082"/>
      <c r="BA24" s="1083"/>
      <c r="BB24" s="1081"/>
      <c r="BC24" s="1082"/>
      <c r="BD24" s="1083"/>
      <c r="BE24" s="1081"/>
      <c r="BF24" s="1082"/>
      <c r="BG24" s="1084"/>
      <c r="BH24" s="1081"/>
      <c r="BI24" s="1082"/>
      <c r="BJ24" s="1083"/>
      <c r="BK24" s="1081"/>
      <c r="BL24" s="1082"/>
      <c r="BM24" s="1084"/>
      <c r="BN24" s="1081"/>
      <c r="BO24" s="1085"/>
      <c r="BP24" s="1084"/>
      <c r="BQ24" s="1081"/>
      <c r="BR24" s="1082"/>
      <c r="BS24" s="1084"/>
      <c r="BT24" s="1081"/>
      <c r="BU24" s="1082"/>
      <c r="BV24" s="1084"/>
      <c r="BW24" s="1081"/>
      <c r="BX24" s="1086"/>
      <c r="BY24" s="1087"/>
      <c r="BZ24" s="1081"/>
      <c r="CA24" s="1082"/>
      <c r="CB24" s="1088"/>
      <c r="CC24" s="1089"/>
      <c r="CD24" s="1082"/>
      <c r="CE24" s="1083"/>
      <c r="CF24" s="1081"/>
      <c r="CG24" s="1082"/>
      <c r="CH24" s="1084"/>
      <c r="CI24" s="1081"/>
      <c r="CJ24" s="1082"/>
      <c r="CK24" s="1084"/>
      <c r="CL24" s="1081"/>
      <c r="CM24" s="1082"/>
      <c r="CN24" s="1084"/>
      <c r="CO24" s="1081"/>
      <c r="CP24" s="1082"/>
      <c r="CQ24" s="1084"/>
      <c r="CR24" s="1081"/>
      <c r="CS24" s="1082"/>
      <c r="CT24" s="1083"/>
      <c r="CU24" s="1081"/>
      <c r="CV24" s="1082"/>
      <c r="CW24" s="1084"/>
      <c r="CX24" s="1081"/>
      <c r="CY24" s="1085"/>
      <c r="CZ24" s="1084"/>
      <c r="DA24" s="1081"/>
      <c r="DB24" s="1082"/>
      <c r="DC24" s="1084"/>
      <c r="DD24" s="1081"/>
      <c r="DE24" s="1082"/>
      <c r="DF24" s="1084"/>
      <c r="DG24" s="1081"/>
      <c r="DH24" s="1086"/>
      <c r="DI24" s="1090"/>
    </row>
    <row r="25" spans="2:113" ht="15" customHeight="1">
      <c r="B25" s="948" t="s">
        <v>2047</v>
      </c>
      <c r="C25" s="950"/>
      <c r="D25" s="950"/>
      <c r="E25" s="937"/>
      <c r="F25" s="938"/>
      <c r="G25" s="939"/>
      <c r="H25" s="940"/>
      <c r="I25" s="938"/>
      <c r="J25" s="939"/>
      <c r="K25" s="940"/>
      <c r="L25" s="938"/>
      <c r="M25" s="939"/>
      <c r="N25" s="940"/>
      <c r="O25" s="938"/>
      <c r="P25" s="939"/>
      <c r="Q25" s="940"/>
      <c r="R25" s="938"/>
      <c r="S25" s="939"/>
      <c r="T25" s="940"/>
      <c r="U25" s="938"/>
      <c r="V25" s="939"/>
      <c r="W25" s="941"/>
      <c r="X25" s="938"/>
      <c r="Y25" s="939"/>
      <c r="Z25" s="940"/>
      <c r="AA25" s="938"/>
      <c r="AB25" s="939"/>
      <c r="AC25" s="941"/>
      <c r="AD25" s="938"/>
      <c r="AE25" s="942"/>
      <c r="AF25" s="941"/>
      <c r="AG25" s="938"/>
      <c r="AH25" s="939"/>
      <c r="AI25" s="941"/>
      <c r="AJ25" s="938"/>
      <c r="AK25" s="939"/>
      <c r="AL25" s="941"/>
      <c r="AM25" s="938"/>
      <c r="AN25" s="943"/>
      <c r="AO25" s="937"/>
      <c r="AP25" s="938"/>
      <c r="AQ25" s="939"/>
      <c r="AR25" s="940"/>
      <c r="AS25" s="938"/>
      <c r="AT25" s="939"/>
      <c r="AU25" s="940"/>
      <c r="AV25" s="938"/>
      <c r="AW25" s="939"/>
      <c r="AX25" s="940"/>
      <c r="AY25" s="938"/>
      <c r="AZ25" s="939"/>
      <c r="BA25" s="940"/>
      <c r="BB25" s="938"/>
      <c r="BC25" s="939"/>
      <c r="BD25" s="940"/>
      <c r="BE25" s="938"/>
      <c r="BF25" s="939"/>
      <c r="BG25" s="941"/>
      <c r="BH25" s="938"/>
      <c r="BI25" s="939"/>
      <c r="BJ25" s="940"/>
      <c r="BK25" s="938"/>
      <c r="BL25" s="939"/>
      <c r="BM25" s="941"/>
      <c r="BN25" s="938"/>
      <c r="BO25" s="942"/>
      <c r="BP25" s="941"/>
      <c r="BQ25" s="938"/>
      <c r="BR25" s="939"/>
      <c r="BS25" s="941"/>
      <c r="BT25" s="938"/>
      <c r="BU25" s="939"/>
      <c r="BV25" s="941"/>
      <c r="BW25" s="938"/>
      <c r="BX25" s="943"/>
      <c r="BY25" s="944"/>
      <c r="BZ25" s="938"/>
      <c r="CA25" s="939"/>
      <c r="CB25" s="945"/>
      <c r="CC25" s="946"/>
      <c r="CD25" s="939"/>
      <c r="CE25" s="940"/>
      <c r="CF25" s="938"/>
      <c r="CG25" s="939"/>
      <c r="CH25" s="941"/>
      <c r="CI25" s="938"/>
      <c r="CJ25" s="939"/>
      <c r="CK25" s="941"/>
      <c r="CL25" s="938"/>
      <c r="CM25" s="939"/>
      <c r="CN25" s="941"/>
      <c r="CO25" s="938"/>
      <c r="CP25" s="939"/>
      <c r="CQ25" s="941"/>
      <c r="CR25" s="938"/>
      <c r="CS25" s="939"/>
      <c r="CT25" s="940"/>
      <c r="CU25" s="938"/>
      <c r="CV25" s="939"/>
      <c r="CW25" s="941"/>
      <c r="CX25" s="938"/>
      <c r="CY25" s="942"/>
      <c r="CZ25" s="941"/>
      <c r="DA25" s="938"/>
      <c r="DB25" s="939"/>
      <c r="DC25" s="941"/>
      <c r="DD25" s="938"/>
      <c r="DE25" s="939"/>
      <c r="DF25" s="941"/>
      <c r="DG25" s="938"/>
      <c r="DH25" s="943"/>
      <c r="DI25" s="958"/>
    </row>
    <row r="26" spans="2:113" ht="15" customHeight="1">
      <c r="B26" s="1061" t="s">
        <v>2048</v>
      </c>
      <c r="C26" s="1062" t="s">
        <v>2049</v>
      </c>
      <c r="D26" s="1063"/>
      <c r="E26" s="1024"/>
      <c r="F26" s="1025"/>
      <c r="G26" s="1026"/>
      <c r="H26" s="1027"/>
      <c r="I26" s="1025"/>
      <c r="J26" s="1026"/>
      <c r="K26" s="1027"/>
      <c r="L26" s="1025"/>
      <c r="M26" s="1026"/>
      <c r="N26" s="1027"/>
      <c r="O26" s="1025"/>
      <c r="P26" s="1026"/>
      <c r="Q26" s="1027"/>
      <c r="R26" s="1025"/>
      <c r="S26" s="1026"/>
      <c r="T26" s="1027"/>
      <c r="U26" s="1025"/>
      <c r="V26" s="1026"/>
      <c r="W26" s="1028"/>
      <c r="X26" s="1025"/>
      <c r="Y26" s="1026"/>
      <c r="Z26" s="1027"/>
      <c r="AA26" s="1025"/>
      <c r="AB26" s="1026"/>
      <c r="AC26" s="1028"/>
      <c r="AD26" s="1025"/>
      <c r="AE26" s="1029"/>
      <c r="AF26" s="1028"/>
      <c r="AG26" s="1025"/>
      <c r="AH26" s="1026"/>
      <c r="AI26" s="1028"/>
      <c r="AJ26" s="1025"/>
      <c r="AK26" s="1026"/>
      <c r="AL26" s="1028"/>
      <c r="AM26" s="1025"/>
      <c r="AN26" s="1030"/>
      <c r="AO26" s="1024"/>
      <c r="AP26" s="1025"/>
      <c r="AQ26" s="1026"/>
      <c r="AR26" s="1027"/>
      <c r="AS26" s="1025"/>
      <c r="AT26" s="1026"/>
      <c r="AU26" s="1027"/>
      <c r="AV26" s="1025"/>
      <c r="AW26" s="1026"/>
      <c r="AX26" s="1027"/>
      <c r="AY26" s="1025"/>
      <c r="AZ26" s="1026"/>
      <c r="BA26" s="1027"/>
      <c r="BB26" s="1025"/>
      <c r="BC26" s="1026"/>
      <c r="BD26" s="1027"/>
      <c r="BE26" s="1025"/>
      <c r="BF26" s="1026"/>
      <c r="BG26" s="1028"/>
      <c r="BH26" s="1025"/>
      <c r="BI26" s="1026"/>
      <c r="BJ26" s="1027"/>
      <c r="BK26" s="1025"/>
      <c r="BL26" s="1026"/>
      <c r="BM26" s="1028"/>
      <c r="BN26" s="1025"/>
      <c r="BO26" s="1029"/>
      <c r="BP26" s="1028"/>
      <c r="BQ26" s="1025"/>
      <c r="BR26" s="1026"/>
      <c r="BS26" s="1028"/>
      <c r="BT26" s="1025"/>
      <c r="BU26" s="1026"/>
      <c r="BV26" s="1028"/>
      <c r="BW26" s="1025"/>
      <c r="BX26" s="1030"/>
      <c r="BY26" s="1036"/>
      <c r="BZ26" s="1025"/>
      <c r="CA26" s="1026"/>
      <c r="CB26" s="1037"/>
      <c r="CC26" s="1038"/>
      <c r="CD26" s="1026"/>
      <c r="CE26" s="1027"/>
      <c r="CF26" s="1025"/>
      <c r="CG26" s="1026"/>
      <c r="CH26" s="1028"/>
      <c r="CI26" s="1025"/>
      <c r="CJ26" s="1026"/>
      <c r="CK26" s="1028"/>
      <c r="CL26" s="1025"/>
      <c r="CM26" s="1026"/>
      <c r="CN26" s="1028"/>
      <c r="CO26" s="1025"/>
      <c r="CP26" s="1026"/>
      <c r="CQ26" s="1028"/>
      <c r="CR26" s="1025"/>
      <c r="CS26" s="1026"/>
      <c r="CT26" s="1027"/>
      <c r="CU26" s="1025"/>
      <c r="CV26" s="1026"/>
      <c r="CW26" s="1028"/>
      <c r="CX26" s="1025"/>
      <c r="CY26" s="1029"/>
      <c r="CZ26" s="1028"/>
      <c r="DA26" s="1025"/>
      <c r="DB26" s="1026"/>
      <c r="DC26" s="1028"/>
      <c r="DD26" s="1025"/>
      <c r="DE26" s="1026"/>
      <c r="DF26" s="1028"/>
      <c r="DG26" s="1025"/>
      <c r="DH26" s="1030"/>
      <c r="DI26" s="1032"/>
    </row>
    <row r="27" spans="2:113" ht="15" customHeight="1">
      <c r="B27" s="1056"/>
      <c r="C27" s="1057" t="s">
        <v>2050</v>
      </c>
      <c r="D27" s="1058"/>
      <c r="E27" s="1080"/>
      <c r="F27" s="1081"/>
      <c r="G27" s="1082"/>
      <c r="H27" s="1083"/>
      <c r="I27" s="1081"/>
      <c r="J27" s="1082"/>
      <c r="K27" s="1083"/>
      <c r="L27" s="1081"/>
      <c r="M27" s="1082"/>
      <c r="N27" s="1083"/>
      <c r="O27" s="1081"/>
      <c r="P27" s="1082"/>
      <c r="Q27" s="1083"/>
      <c r="R27" s="1081"/>
      <c r="S27" s="1082"/>
      <c r="T27" s="1083"/>
      <c r="U27" s="1081"/>
      <c r="V27" s="1082"/>
      <c r="W27" s="1084"/>
      <c r="X27" s="1081"/>
      <c r="Y27" s="1082"/>
      <c r="Z27" s="1083"/>
      <c r="AA27" s="1081"/>
      <c r="AB27" s="1082"/>
      <c r="AC27" s="1084"/>
      <c r="AD27" s="1081"/>
      <c r="AE27" s="1085"/>
      <c r="AF27" s="1084"/>
      <c r="AG27" s="1081"/>
      <c r="AH27" s="1082"/>
      <c r="AI27" s="1084"/>
      <c r="AJ27" s="1081"/>
      <c r="AK27" s="1082"/>
      <c r="AL27" s="1084"/>
      <c r="AM27" s="1081"/>
      <c r="AN27" s="1086"/>
      <c r="AO27" s="1080"/>
      <c r="AP27" s="1081"/>
      <c r="AQ27" s="1082"/>
      <c r="AR27" s="1083"/>
      <c r="AS27" s="1081"/>
      <c r="AT27" s="1082"/>
      <c r="AU27" s="1083"/>
      <c r="AV27" s="1081"/>
      <c r="AW27" s="1082"/>
      <c r="AX27" s="1083"/>
      <c r="AY27" s="1081"/>
      <c r="AZ27" s="1082"/>
      <c r="BA27" s="1083"/>
      <c r="BB27" s="1081"/>
      <c r="BC27" s="1082"/>
      <c r="BD27" s="1083"/>
      <c r="BE27" s="1081"/>
      <c r="BF27" s="1082"/>
      <c r="BG27" s="1084"/>
      <c r="BH27" s="1081"/>
      <c r="BI27" s="1082"/>
      <c r="BJ27" s="1083"/>
      <c r="BK27" s="1081"/>
      <c r="BL27" s="1082"/>
      <c r="BM27" s="1084"/>
      <c r="BN27" s="1081"/>
      <c r="BO27" s="1085"/>
      <c r="BP27" s="1084"/>
      <c r="BQ27" s="1081"/>
      <c r="BR27" s="1082"/>
      <c r="BS27" s="1084"/>
      <c r="BT27" s="1081"/>
      <c r="BU27" s="1082"/>
      <c r="BV27" s="1084"/>
      <c r="BW27" s="1081"/>
      <c r="BX27" s="1086"/>
      <c r="BY27" s="1087"/>
      <c r="BZ27" s="1081"/>
      <c r="CA27" s="1082"/>
      <c r="CB27" s="1088"/>
      <c r="CC27" s="1089"/>
      <c r="CD27" s="1082"/>
      <c r="CE27" s="1083"/>
      <c r="CF27" s="1081"/>
      <c r="CG27" s="1082"/>
      <c r="CH27" s="1084"/>
      <c r="CI27" s="1081"/>
      <c r="CJ27" s="1082"/>
      <c r="CK27" s="1084"/>
      <c r="CL27" s="1081"/>
      <c r="CM27" s="1082"/>
      <c r="CN27" s="1084"/>
      <c r="CO27" s="1081"/>
      <c r="CP27" s="1082"/>
      <c r="CQ27" s="1084"/>
      <c r="CR27" s="1081"/>
      <c r="CS27" s="1082"/>
      <c r="CT27" s="1083"/>
      <c r="CU27" s="1081"/>
      <c r="CV27" s="1082"/>
      <c r="CW27" s="1084"/>
      <c r="CX27" s="1081"/>
      <c r="CY27" s="1085"/>
      <c r="CZ27" s="1084"/>
      <c r="DA27" s="1081"/>
      <c r="DB27" s="1082"/>
      <c r="DC27" s="1084"/>
      <c r="DD27" s="1081"/>
      <c r="DE27" s="1082"/>
      <c r="DF27" s="1084"/>
      <c r="DG27" s="1081"/>
      <c r="DH27" s="1086"/>
      <c r="DI27" s="1090"/>
    </row>
    <row r="28" spans="2:113" ht="15" customHeight="1">
      <c r="B28" s="948" t="s">
        <v>2051</v>
      </c>
      <c r="C28" s="1059"/>
      <c r="D28" s="1059"/>
      <c r="E28" s="937"/>
      <c r="F28" s="938"/>
      <c r="G28" s="939"/>
      <c r="H28" s="940"/>
      <c r="I28" s="938"/>
      <c r="J28" s="939"/>
      <c r="K28" s="940"/>
      <c r="L28" s="938"/>
      <c r="M28" s="939"/>
      <c r="N28" s="940"/>
      <c r="O28" s="938"/>
      <c r="P28" s="939"/>
      <c r="Q28" s="940"/>
      <c r="R28" s="938"/>
      <c r="S28" s="939"/>
      <c r="T28" s="940"/>
      <c r="U28" s="938"/>
      <c r="V28" s="939"/>
      <c r="W28" s="941"/>
      <c r="X28" s="938"/>
      <c r="Y28" s="939"/>
      <c r="Z28" s="940"/>
      <c r="AA28" s="938"/>
      <c r="AB28" s="939"/>
      <c r="AC28" s="941"/>
      <c r="AD28" s="938"/>
      <c r="AE28" s="942"/>
      <c r="AF28" s="941"/>
      <c r="AG28" s="938"/>
      <c r="AH28" s="939"/>
      <c r="AI28" s="941"/>
      <c r="AJ28" s="938"/>
      <c r="AK28" s="939"/>
      <c r="AL28" s="941"/>
      <c r="AM28" s="938"/>
      <c r="AN28" s="943"/>
      <c r="AO28" s="937"/>
      <c r="AP28" s="938"/>
      <c r="AQ28" s="939"/>
      <c r="AR28" s="940"/>
      <c r="AS28" s="938"/>
      <c r="AT28" s="939"/>
      <c r="AU28" s="940"/>
      <c r="AV28" s="938"/>
      <c r="AW28" s="939"/>
      <c r="AX28" s="940"/>
      <c r="AY28" s="938"/>
      <c r="AZ28" s="939"/>
      <c r="BA28" s="940"/>
      <c r="BB28" s="938"/>
      <c r="BC28" s="939"/>
      <c r="BD28" s="940"/>
      <c r="BE28" s="938"/>
      <c r="BF28" s="939"/>
      <c r="BG28" s="941"/>
      <c r="BH28" s="938"/>
      <c r="BI28" s="939"/>
      <c r="BJ28" s="940"/>
      <c r="BK28" s="938"/>
      <c r="BL28" s="939"/>
      <c r="BM28" s="941"/>
      <c r="BN28" s="938"/>
      <c r="BO28" s="942"/>
      <c r="BP28" s="941"/>
      <c r="BQ28" s="938"/>
      <c r="BR28" s="939"/>
      <c r="BS28" s="941"/>
      <c r="BT28" s="938"/>
      <c r="BU28" s="939"/>
      <c r="BV28" s="941"/>
      <c r="BW28" s="938"/>
      <c r="BX28" s="943"/>
      <c r="BY28" s="944"/>
      <c r="BZ28" s="938"/>
      <c r="CA28" s="939"/>
      <c r="CB28" s="945"/>
      <c r="CC28" s="946"/>
      <c r="CD28" s="939"/>
      <c r="CE28" s="940"/>
      <c r="CF28" s="938"/>
      <c r="CG28" s="939"/>
      <c r="CH28" s="941"/>
      <c r="CI28" s="938"/>
      <c r="CJ28" s="939"/>
      <c r="CK28" s="941"/>
      <c r="CL28" s="938"/>
      <c r="CM28" s="939"/>
      <c r="CN28" s="941"/>
      <c r="CO28" s="938"/>
      <c r="CP28" s="939"/>
      <c r="CQ28" s="941"/>
      <c r="CR28" s="938"/>
      <c r="CS28" s="939"/>
      <c r="CT28" s="940"/>
      <c r="CU28" s="938"/>
      <c r="CV28" s="939"/>
      <c r="CW28" s="941"/>
      <c r="CX28" s="938"/>
      <c r="CY28" s="942"/>
      <c r="CZ28" s="941"/>
      <c r="DA28" s="938"/>
      <c r="DB28" s="939"/>
      <c r="DC28" s="941"/>
      <c r="DD28" s="938"/>
      <c r="DE28" s="939"/>
      <c r="DF28" s="941"/>
      <c r="DG28" s="938"/>
      <c r="DH28" s="943"/>
      <c r="DI28" s="958"/>
    </row>
    <row r="29" spans="2:113" ht="15" customHeight="1">
      <c r="B29" s="948" t="s">
        <v>2052</v>
      </c>
      <c r="C29" s="1091"/>
      <c r="D29" s="1091"/>
      <c r="E29" s="937"/>
      <c r="F29" s="938"/>
      <c r="G29" s="939"/>
      <c r="H29" s="940"/>
      <c r="I29" s="938"/>
      <c r="J29" s="939"/>
      <c r="K29" s="940"/>
      <c r="L29" s="938"/>
      <c r="M29" s="939"/>
      <c r="N29" s="940"/>
      <c r="O29" s="938"/>
      <c r="P29" s="939"/>
      <c r="Q29" s="940"/>
      <c r="R29" s="938"/>
      <c r="S29" s="939"/>
      <c r="T29" s="940"/>
      <c r="U29" s="938"/>
      <c r="V29" s="939"/>
      <c r="W29" s="941"/>
      <c r="X29" s="938"/>
      <c r="Y29" s="939"/>
      <c r="Z29" s="940"/>
      <c r="AA29" s="938"/>
      <c r="AB29" s="939"/>
      <c r="AC29" s="941"/>
      <c r="AD29" s="938"/>
      <c r="AE29" s="942"/>
      <c r="AF29" s="941"/>
      <c r="AG29" s="938"/>
      <c r="AH29" s="939"/>
      <c r="AI29" s="941"/>
      <c r="AJ29" s="938"/>
      <c r="AK29" s="939"/>
      <c r="AL29" s="941"/>
      <c r="AM29" s="938"/>
      <c r="AN29" s="943"/>
      <c r="AO29" s="937"/>
      <c r="AP29" s="938"/>
      <c r="AQ29" s="939"/>
      <c r="AR29" s="940"/>
      <c r="AS29" s="938"/>
      <c r="AT29" s="939"/>
      <c r="AU29" s="940"/>
      <c r="AV29" s="938"/>
      <c r="AW29" s="939"/>
      <c r="AX29" s="940"/>
      <c r="AY29" s="938"/>
      <c r="AZ29" s="939"/>
      <c r="BA29" s="940"/>
      <c r="BB29" s="938"/>
      <c r="BC29" s="939"/>
      <c r="BD29" s="940"/>
      <c r="BE29" s="938"/>
      <c r="BF29" s="939"/>
      <c r="BG29" s="941"/>
      <c r="BH29" s="938"/>
      <c r="BI29" s="939"/>
      <c r="BJ29" s="940"/>
      <c r="BK29" s="938"/>
      <c r="BL29" s="939"/>
      <c r="BM29" s="941"/>
      <c r="BN29" s="938"/>
      <c r="BO29" s="942"/>
      <c r="BP29" s="941"/>
      <c r="BQ29" s="938"/>
      <c r="BR29" s="939"/>
      <c r="BS29" s="941"/>
      <c r="BT29" s="938"/>
      <c r="BU29" s="939"/>
      <c r="BV29" s="941"/>
      <c r="BW29" s="938"/>
      <c r="BX29" s="943"/>
      <c r="BY29" s="944"/>
      <c r="BZ29" s="938"/>
      <c r="CA29" s="939"/>
      <c r="CB29" s="945"/>
      <c r="CC29" s="946"/>
      <c r="CD29" s="939"/>
      <c r="CE29" s="940"/>
      <c r="CF29" s="938"/>
      <c r="CG29" s="939"/>
      <c r="CH29" s="941"/>
      <c r="CI29" s="938"/>
      <c r="CJ29" s="939"/>
      <c r="CK29" s="941"/>
      <c r="CL29" s="938"/>
      <c r="CM29" s="939"/>
      <c r="CN29" s="941"/>
      <c r="CO29" s="938"/>
      <c r="CP29" s="939"/>
      <c r="CQ29" s="941"/>
      <c r="CR29" s="938"/>
      <c r="CS29" s="939"/>
      <c r="CT29" s="940"/>
      <c r="CU29" s="938"/>
      <c r="CV29" s="939"/>
      <c r="CW29" s="941"/>
      <c r="CX29" s="938"/>
      <c r="CY29" s="942"/>
      <c r="CZ29" s="941"/>
      <c r="DA29" s="938"/>
      <c r="DB29" s="939"/>
      <c r="DC29" s="941"/>
      <c r="DD29" s="938"/>
      <c r="DE29" s="939"/>
      <c r="DF29" s="941"/>
      <c r="DG29" s="938"/>
      <c r="DH29" s="943"/>
      <c r="DI29" s="958"/>
    </row>
    <row r="30" spans="2:113" ht="15" customHeight="1">
      <c r="B30" s="1061"/>
      <c r="C30" s="1062" t="s">
        <v>2049</v>
      </c>
      <c r="D30" s="1065"/>
      <c r="E30" s="1024"/>
      <c r="F30" s="1025"/>
      <c r="G30" s="1026"/>
      <c r="H30" s="1027"/>
      <c r="I30" s="1025"/>
      <c r="J30" s="1026"/>
      <c r="K30" s="1027"/>
      <c r="L30" s="1025"/>
      <c r="M30" s="1026"/>
      <c r="N30" s="1027"/>
      <c r="O30" s="1025"/>
      <c r="P30" s="1026"/>
      <c r="Q30" s="1027"/>
      <c r="R30" s="1025"/>
      <c r="S30" s="1026"/>
      <c r="T30" s="1027"/>
      <c r="U30" s="1025"/>
      <c r="V30" s="1026"/>
      <c r="W30" s="1028"/>
      <c r="X30" s="1025"/>
      <c r="Y30" s="1026"/>
      <c r="Z30" s="1027"/>
      <c r="AA30" s="1025"/>
      <c r="AB30" s="1026"/>
      <c r="AC30" s="1028"/>
      <c r="AD30" s="1025"/>
      <c r="AE30" s="1029"/>
      <c r="AF30" s="1028"/>
      <c r="AG30" s="1025"/>
      <c r="AH30" s="1026"/>
      <c r="AI30" s="1028"/>
      <c r="AJ30" s="1025"/>
      <c r="AK30" s="1026"/>
      <c r="AL30" s="1028"/>
      <c r="AM30" s="1025"/>
      <c r="AN30" s="1030"/>
      <c r="AO30" s="1024"/>
      <c r="AP30" s="1025"/>
      <c r="AQ30" s="1026"/>
      <c r="AR30" s="1027"/>
      <c r="AS30" s="1025"/>
      <c r="AT30" s="1026"/>
      <c r="AU30" s="1027"/>
      <c r="AV30" s="1025"/>
      <c r="AW30" s="1026"/>
      <c r="AX30" s="1027"/>
      <c r="AY30" s="1025"/>
      <c r="AZ30" s="1026"/>
      <c r="BA30" s="1027"/>
      <c r="BB30" s="1025"/>
      <c r="BC30" s="1026"/>
      <c r="BD30" s="1027"/>
      <c r="BE30" s="1025"/>
      <c r="BF30" s="1026"/>
      <c r="BG30" s="1028"/>
      <c r="BH30" s="1025"/>
      <c r="BI30" s="1026"/>
      <c r="BJ30" s="1027"/>
      <c r="BK30" s="1025"/>
      <c r="BL30" s="1026"/>
      <c r="BM30" s="1028"/>
      <c r="BN30" s="1025"/>
      <c r="BO30" s="1029"/>
      <c r="BP30" s="1028"/>
      <c r="BQ30" s="1025"/>
      <c r="BR30" s="1026"/>
      <c r="BS30" s="1028"/>
      <c r="BT30" s="1025"/>
      <c r="BU30" s="1026"/>
      <c r="BV30" s="1028"/>
      <c r="BW30" s="1025"/>
      <c r="BX30" s="1030"/>
      <c r="BY30" s="1036"/>
      <c r="BZ30" s="1025"/>
      <c r="CA30" s="1026"/>
      <c r="CB30" s="1037"/>
      <c r="CC30" s="1038"/>
      <c r="CD30" s="1026"/>
      <c r="CE30" s="1027"/>
      <c r="CF30" s="1025"/>
      <c r="CG30" s="1026"/>
      <c r="CH30" s="1028"/>
      <c r="CI30" s="1025"/>
      <c r="CJ30" s="1026"/>
      <c r="CK30" s="1028"/>
      <c r="CL30" s="1025"/>
      <c r="CM30" s="1026"/>
      <c r="CN30" s="1028"/>
      <c r="CO30" s="1025"/>
      <c r="CP30" s="1026"/>
      <c r="CQ30" s="1028"/>
      <c r="CR30" s="1025"/>
      <c r="CS30" s="1026"/>
      <c r="CT30" s="1027"/>
      <c r="CU30" s="1025"/>
      <c r="CV30" s="1026"/>
      <c r="CW30" s="1028"/>
      <c r="CX30" s="1025"/>
      <c r="CY30" s="1029"/>
      <c r="CZ30" s="1028"/>
      <c r="DA30" s="1025"/>
      <c r="DB30" s="1026"/>
      <c r="DC30" s="1028"/>
      <c r="DD30" s="1025"/>
      <c r="DE30" s="1026"/>
      <c r="DF30" s="1028"/>
      <c r="DG30" s="1025"/>
      <c r="DH30" s="1030"/>
      <c r="DI30" s="1032"/>
    </row>
    <row r="31" spans="2:113" ht="15" customHeight="1">
      <c r="B31" s="1061"/>
      <c r="C31" s="1077" t="s">
        <v>2050</v>
      </c>
      <c r="D31" s="1078"/>
      <c r="E31" s="985"/>
      <c r="F31" s="986"/>
      <c r="G31" s="987"/>
      <c r="H31" s="988"/>
      <c r="I31" s="986"/>
      <c r="J31" s="987"/>
      <c r="K31" s="988"/>
      <c r="L31" s="986"/>
      <c r="M31" s="987"/>
      <c r="N31" s="988"/>
      <c r="O31" s="986"/>
      <c r="P31" s="987"/>
      <c r="Q31" s="988"/>
      <c r="R31" s="986"/>
      <c r="S31" s="987"/>
      <c r="T31" s="988"/>
      <c r="U31" s="986"/>
      <c r="V31" s="987"/>
      <c r="W31" s="992"/>
      <c r="X31" s="986"/>
      <c r="Y31" s="987"/>
      <c r="Z31" s="988"/>
      <c r="AA31" s="986"/>
      <c r="AB31" s="987"/>
      <c r="AC31" s="992"/>
      <c r="AD31" s="986"/>
      <c r="AE31" s="993"/>
      <c r="AF31" s="992"/>
      <c r="AG31" s="986"/>
      <c r="AH31" s="987"/>
      <c r="AI31" s="992"/>
      <c r="AJ31" s="986"/>
      <c r="AK31" s="987"/>
      <c r="AL31" s="992"/>
      <c r="AM31" s="986"/>
      <c r="AN31" s="994"/>
      <c r="AO31" s="985"/>
      <c r="AP31" s="986"/>
      <c r="AQ31" s="987"/>
      <c r="AR31" s="988"/>
      <c r="AS31" s="986"/>
      <c r="AT31" s="987"/>
      <c r="AU31" s="988"/>
      <c r="AV31" s="986"/>
      <c r="AW31" s="987"/>
      <c r="AX31" s="988"/>
      <c r="AY31" s="986"/>
      <c r="AZ31" s="987"/>
      <c r="BA31" s="988"/>
      <c r="BB31" s="986"/>
      <c r="BC31" s="987"/>
      <c r="BD31" s="988"/>
      <c r="BE31" s="986"/>
      <c r="BF31" s="987"/>
      <c r="BG31" s="992"/>
      <c r="BH31" s="986"/>
      <c r="BI31" s="987"/>
      <c r="BJ31" s="988"/>
      <c r="BK31" s="986"/>
      <c r="BL31" s="987"/>
      <c r="BM31" s="992"/>
      <c r="BN31" s="986"/>
      <c r="BO31" s="993"/>
      <c r="BP31" s="992"/>
      <c r="BQ31" s="986"/>
      <c r="BR31" s="987"/>
      <c r="BS31" s="992"/>
      <c r="BT31" s="986"/>
      <c r="BU31" s="987"/>
      <c r="BV31" s="992"/>
      <c r="BW31" s="986"/>
      <c r="BX31" s="994"/>
      <c r="BY31" s="1001"/>
      <c r="BZ31" s="986"/>
      <c r="CA31" s="987"/>
      <c r="CB31" s="1002"/>
      <c r="CC31" s="1003"/>
      <c r="CD31" s="987"/>
      <c r="CE31" s="988"/>
      <c r="CF31" s="986"/>
      <c r="CG31" s="987"/>
      <c r="CH31" s="992"/>
      <c r="CI31" s="986"/>
      <c r="CJ31" s="987"/>
      <c r="CK31" s="992"/>
      <c r="CL31" s="986"/>
      <c r="CM31" s="987"/>
      <c r="CN31" s="992"/>
      <c r="CO31" s="986"/>
      <c r="CP31" s="987"/>
      <c r="CQ31" s="992"/>
      <c r="CR31" s="986"/>
      <c r="CS31" s="987"/>
      <c r="CT31" s="988"/>
      <c r="CU31" s="986"/>
      <c r="CV31" s="987"/>
      <c r="CW31" s="992"/>
      <c r="CX31" s="986"/>
      <c r="CY31" s="993"/>
      <c r="CZ31" s="992"/>
      <c r="DA31" s="986"/>
      <c r="DB31" s="987"/>
      <c r="DC31" s="992"/>
      <c r="DD31" s="986"/>
      <c r="DE31" s="987"/>
      <c r="DF31" s="992"/>
      <c r="DG31" s="986"/>
      <c r="DH31" s="994"/>
      <c r="DI31" s="997"/>
    </row>
    <row r="32" spans="2:113" ht="15" customHeight="1">
      <c r="B32" s="1056"/>
      <c r="C32" s="1057" t="s">
        <v>2053</v>
      </c>
      <c r="D32" s="1058"/>
      <c r="E32" s="1080"/>
      <c r="F32" s="1081"/>
      <c r="G32" s="1082"/>
      <c r="H32" s="1083"/>
      <c r="I32" s="1081"/>
      <c r="J32" s="1082"/>
      <c r="K32" s="1083"/>
      <c r="L32" s="1081"/>
      <c r="M32" s="1082"/>
      <c r="N32" s="1083"/>
      <c r="O32" s="1081"/>
      <c r="P32" s="1082"/>
      <c r="Q32" s="1083"/>
      <c r="R32" s="1081"/>
      <c r="S32" s="1082"/>
      <c r="T32" s="1083"/>
      <c r="U32" s="1081"/>
      <c r="V32" s="1082"/>
      <c r="W32" s="1084"/>
      <c r="X32" s="1081"/>
      <c r="Y32" s="1082"/>
      <c r="Z32" s="1083"/>
      <c r="AA32" s="1081"/>
      <c r="AB32" s="1082"/>
      <c r="AC32" s="1084"/>
      <c r="AD32" s="1081"/>
      <c r="AE32" s="1085"/>
      <c r="AF32" s="1084"/>
      <c r="AG32" s="1081"/>
      <c r="AH32" s="1082"/>
      <c r="AI32" s="1084"/>
      <c r="AJ32" s="1081"/>
      <c r="AK32" s="1082"/>
      <c r="AL32" s="1084"/>
      <c r="AM32" s="1081"/>
      <c r="AN32" s="1086"/>
      <c r="AO32" s="1080"/>
      <c r="AP32" s="1081"/>
      <c r="AQ32" s="1082"/>
      <c r="AR32" s="1083"/>
      <c r="AS32" s="1081"/>
      <c r="AT32" s="1082"/>
      <c r="AU32" s="1083"/>
      <c r="AV32" s="1081"/>
      <c r="AW32" s="1082"/>
      <c r="AX32" s="1083"/>
      <c r="AY32" s="1081"/>
      <c r="AZ32" s="1082"/>
      <c r="BA32" s="1083"/>
      <c r="BB32" s="1081"/>
      <c r="BC32" s="1082"/>
      <c r="BD32" s="1083"/>
      <c r="BE32" s="1081"/>
      <c r="BF32" s="1082"/>
      <c r="BG32" s="1084"/>
      <c r="BH32" s="1081"/>
      <c r="BI32" s="1082"/>
      <c r="BJ32" s="1083"/>
      <c r="BK32" s="1081"/>
      <c r="BL32" s="1082"/>
      <c r="BM32" s="1084"/>
      <c r="BN32" s="1081"/>
      <c r="BO32" s="1085"/>
      <c r="BP32" s="1084"/>
      <c r="BQ32" s="1081"/>
      <c r="BR32" s="1082"/>
      <c r="BS32" s="1084"/>
      <c r="BT32" s="1081"/>
      <c r="BU32" s="1082"/>
      <c r="BV32" s="1084"/>
      <c r="BW32" s="1081"/>
      <c r="BX32" s="1086"/>
      <c r="BY32" s="1087"/>
      <c r="BZ32" s="1081"/>
      <c r="CA32" s="1082"/>
      <c r="CB32" s="1088"/>
      <c r="CC32" s="1089"/>
      <c r="CD32" s="1082"/>
      <c r="CE32" s="1083"/>
      <c r="CF32" s="1081"/>
      <c r="CG32" s="1082"/>
      <c r="CH32" s="1084"/>
      <c r="CI32" s="1081"/>
      <c r="CJ32" s="1082"/>
      <c r="CK32" s="1084"/>
      <c r="CL32" s="1081"/>
      <c r="CM32" s="1082"/>
      <c r="CN32" s="1084"/>
      <c r="CO32" s="1081"/>
      <c r="CP32" s="1082"/>
      <c r="CQ32" s="1084"/>
      <c r="CR32" s="1081"/>
      <c r="CS32" s="1082"/>
      <c r="CT32" s="1083"/>
      <c r="CU32" s="1081"/>
      <c r="CV32" s="1082"/>
      <c r="CW32" s="1084"/>
      <c r="CX32" s="1081"/>
      <c r="CY32" s="1085"/>
      <c r="CZ32" s="1084"/>
      <c r="DA32" s="1081"/>
      <c r="DB32" s="1082"/>
      <c r="DC32" s="1084"/>
      <c r="DD32" s="1081"/>
      <c r="DE32" s="1082"/>
      <c r="DF32" s="1084"/>
      <c r="DG32" s="1081"/>
      <c r="DH32" s="1086"/>
      <c r="DI32" s="1090"/>
    </row>
    <row r="33" spans="2:113" ht="15" customHeight="1">
      <c r="B33" s="1079" t="s">
        <v>1879</v>
      </c>
      <c r="C33" s="1059"/>
      <c r="D33" s="1059"/>
      <c r="E33" s="1005"/>
      <c r="F33" s="1006"/>
      <c r="G33" s="1007"/>
      <c r="H33" s="1008"/>
      <c r="I33" s="1006"/>
      <c r="J33" s="1007"/>
      <c r="K33" s="1008"/>
      <c r="L33" s="1006"/>
      <c r="M33" s="1007"/>
      <c r="N33" s="1008"/>
      <c r="O33" s="1006"/>
      <c r="P33" s="1007"/>
      <c r="Q33" s="1008"/>
      <c r="R33" s="1006"/>
      <c r="S33" s="1007"/>
      <c r="T33" s="1008"/>
      <c r="U33" s="1006"/>
      <c r="V33" s="1007"/>
      <c r="W33" s="1012"/>
      <c r="X33" s="1006"/>
      <c r="Y33" s="1007"/>
      <c r="Z33" s="1008"/>
      <c r="AA33" s="1006"/>
      <c r="AB33" s="1007"/>
      <c r="AC33" s="1012"/>
      <c r="AD33" s="1006"/>
      <c r="AE33" s="1013"/>
      <c r="AF33" s="1012"/>
      <c r="AG33" s="1006"/>
      <c r="AH33" s="1007"/>
      <c r="AI33" s="1012"/>
      <c r="AJ33" s="1006"/>
      <c r="AK33" s="1007"/>
      <c r="AL33" s="1012"/>
      <c r="AM33" s="1006"/>
      <c r="AN33" s="1014"/>
      <c r="AO33" s="1005"/>
      <c r="AP33" s="1006"/>
      <c r="AQ33" s="1007"/>
      <c r="AR33" s="1008"/>
      <c r="AS33" s="1006"/>
      <c r="AT33" s="1007"/>
      <c r="AU33" s="1008"/>
      <c r="AV33" s="1006"/>
      <c r="AW33" s="1007"/>
      <c r="AX33" s="1008"/>
      <c r="AY33" s="1006"/>
      <c r="AZ33" s="1007"/>
      <c r="BA33" s="1008"/>
      <c r="BB33" s="1006"/>
      <c r="BC33" s="1007"/>
      <c r="BD33" s="1008"/>
      <c r="BE33" s="1006"/>
      <c r="BF33" s="1007"/>
      <c r="BG33" s="1012"/>
      <c r="BH33" s="1006"/>
      <c r="BI33" s="1007"/>
      <c r="BJ33" s="1008"/>
      <c r="BK33" s="1006"/>
      <c r="BL33" s="1007"/>
      <c r="BM33" s="1012"/>
      <c r="BN33" s="1006"/>
      <c r="BO33" s="1013"/>
      <c r="BP33" s="1012"/>
      <c r="BQ33" s="1006"/>
      <c r="BR33" s="1007"/>
      <c r="BS33" s="1012"/>
      <c r="BT33" s="1006"/>
      <c r="BU33" s="1007"/>
      <c r="BV33" s="1012"/>
      <c r="BW33" s="1006"/>
      <c r="BX33" s="1014"/>
      <c r="BY33" s="1020"/>
      <c r="BZ33" s="1006"/>
      <c r="CA33" s="1007"/>
      <c r="CB33" s="1021"/>
      <c r="CC33" s="1022"/>
      <c r="CD33" s="1007"/>
      <c r="CE33" s="1008"/>
      <c r="CF33" s="1006"/>
      <c r="CG33" s="1007"/>
      <c r="CH33" s="1012"/>
      <c r="CI33" s="1006"/>
      <c r="CJ33" s="1007"/>
      <c r="CK33" s="1012"/>
      <c r="CL33" s="1006"/>
      <c r="CM33" s="1007"/>
      <c r="CN33" s="1012"/>
      <c r="CO33" s="1006"/>
      <c r="CP33" s="1007"/>
      <c r="CQ33" s="1012"/>
      <c r="CR33" s="1006"/>
      <c r="CS33" s="1007"/>
      <c r="CT33" s="1008"/>
      <c r="CU33" s="1006"/>
      <c r="CV33" s="1007"/>
      <c r="CW33" s="1012"/>
      <c r="CX33" s="1006"/>
      <c r="CY33" s="1013"/>
      <c r="CZ33" s="1012"/>
      <c r="DA33" s="1006"/>
      <c r="DB33" s="1007"/>
      <c r="DC33" s="1012"/>
      <c r="DD33" s="1006"/>
      <c r="DE33" s="1007"/>
      <c r="DF33" s="1012"/>
      <c r="DG33" s="1006"/>
      <c r="DH33" s="1014"/>
      <c r="DI33" s="1016"/>
    </row>
    <row r="34" spans="2:113" ht="15" customHeight="1">
      <c r="B34" s="1079"/>
      <c r="C34" s="1062" t="s">
        <v>1878</v>
      </c>
      <c r="D34" s="1063"/>
      <c r="E34" s="1024"/>
      <c r="F34" s="1025"/>
      <c r="G34" s="1026"/>
      <c r="H34" s="1027"/>
      <c r="I34" s="1025"/>
      <c r="J34" s="1026"/>
      <c r="K34" s="1027"/>
      <c r="L34" s="1025"/>
      <c r="M34" s="1026"/>
      <c r="N34" s="1027"/>
      <c r="O34" s="1025"/>
      <c r="P34" s="1026"/>
      <c r="Q34" s="1027"/>
      <c r="R34" s="1025"/>
      <c r="S34" s="1026"/>
      <c r="T34" s="1027"/>
      <c r="U34" s="1025"/>
      <c r="V34" s="1026"/>
      <c r="W34" s="1028"/>
      <c r="X34" s="1025"/>
      <c r="Y34" s="1026"/>
      <c r="Z34" s="1027"/>
      <c r="AA34" s="1025"/>
      <c r="AB34" s="1026"/>
      <c r="AC34" s="1028"/>
      <c r="AD34" s="1025"/>
      <c r="AE34" s="1029"/>
      <c r="AF34" s="1028"/>
      <c r="AG34" s="1025"/>
      <c r="AH34" s="1026"/>
      <c r="AI34" s="1028"/>
      <c r="AJ34" s="1025"/>
      <c r="AK34" s="1026"/>
      <c r="AL34" s="1028"/>
      <c r="AM34" s="1025"/>
      <c r="AN34" s="1030"/>
      <c r="AO34" s="1024"/>
      <c r="AP34" s="1025"/>
      <c r="AQ34" s="1026"/>
      <c r="AR34" s="1027"/>
      <c r="AS34" s="1025"/>
      <c r="AT34" s="1026"/>
      <c r="AU34" s="1027"/>
      <c r="AV34" s="1025"/>
      <c r="AW34" s="1026"/>
      <c r="AX34" s="1027"/>
      <c r="AY34" s="1025"/>
      <c r="AZ34" s="1026"/>
      <c r="BA34" s="1027"/>
      <c r="BB34" s="1025"/>
      <c r="BC34" s="1026"/>
      <c r="BD34" s="1027"/>
      <c r="BE34" s="1025"/>
      <c r="BF34" s="1026"/>
      <c r="BG34" s="1028"/>
      <c r="BH34" s="1025"/>
      <c r="BI34" s="1026"/>
      <c r="BJ34" s="1027"/>
      <c r="BK34" s="1025"/>
      <c r="BL34" s="1026"/>
      <c r="BM34" s="1028"/>
      <c r="BN34" s="1025"/>
      <c r="BO34" s="1029"/>
      <c r="BP34" s="1028"/>
      <c r="BQ34" s="1025"/>
      <c r="BR34" s="1026"/>
      <c r="BS34" s="1028"/>
      <c r="BT34" s="1025"/>
      <c r="BU34" s="1026"/>
      <c r="BV34" s="1028"/>
      <c r="BW34" s="1025"/>
      <c r="BX34" s="1030"/>
      <c r="BY34" s="1036"/>
      <c r="BZ34" s="1025"/>
      <c r="CA34" s="1026"/>
      <c r="CB34" s="1037"/>
      <c r="CC34" s="1038"/>
      <c r="CD34" s="1026"/>
      <c r="CE34" s="1027"/>
      <c r="CF34" s="1025"/>
      <c r="CG34" s="1026"/>
      <c r="CH34" s="1028"/>
      <c r="CI34" s="1025"/>
      <c r="CJ34" s="1026"/>
      <c r="CK34" s="1028"/>
      <c r="CL34" s="1025"/>
      <c r="CM34" s="1026"/>
      <c r="CN34" s="1028"/>
      <c r="CO34" s="1025"/>
      <c r="CP34" s="1026"/>
      <c r="CQ34" s="1028"/>
      <c r="CR34" s="1025"/>
      <c r="CS34" s="1026"/>
      <c r="CT34" s="1027"/>
      <c r="CU34" s="1025"/>
      <c r="CV34" s="1026"/>
      <c r="CW34" s="1028"/>
      <c r="CX34" s="1025"/>
      <c r="CY34" s="1029"/>
      <c r="CZ34" s="1028"/>
      <c r="DA34" s="1025"/>
      <c r="DB34" s="1026"/>
      <c r="DC34" s="1028"/>
      <c r="DD34" s="1025"/>
      <c r="DE34" s="1026"/>
      <c r="DF34" s="1028"/>
      <c r="DG34" s="1025"/>
      <c r="DH34" s="1030"/>
      <c r="DI34" s="1016"/>
    </row>
    <row r="35" spans="2:113" ht="15" customHeight="1">
      <c r="B35" s="1079"/>
      <c r="C35" s="1077" t="s">
        <v>2054</v>
      </c>
      <c r="D35" s="1078"/>
      <c r="E35" s="985"/>
      <c r="F35" s="986"/>
      <c r="G35" s="987"/>
      <c r="H35" s="988"/>
      <c r="I35" s="986"/>
      <c r="J35" s="987"/>
      <c r="K35" s="988"/>
      <c r="L35" s="986"/>
      <c r="M35" s="987"/>
      <c r="N35" s="988"/>
      <c r="O35" s="986"/>
      <c r="P35" s="987"/>
      <c r="Q35" s="988"/>
      <c r="R35" s="986"/>
      <c r="S35" s="987"/>
      <c r="T35" s="988"/>
      <c r="U35" s="986"/>
      <c r="V35" s="987"/>
      <c r="W35" s="992"/>
      <c r="X35" s="986"/>
      <c r="Y35" s="987"/>
      <c r="Z35" s="988"/>
      <c r="AA35" s="986"/>
      <c r="AB35" s="987"/>
      <c r="AC35" s="992"/>
      <c r="AD35" s="986"/>
      <c r="AE35" s="993"/>
      <c r="AF35" s="992"/>
      <c r="AG35" s="986"/>
      <c r="AH35" s="987"/>
      <c r="AI35" s="992"/>
      <c r="AJ35" s="986"/>
      <c r="AK35" s="987"/>
      <c r="AL35" s="992"/>
      <c r="AM35" s="986"/>
      <c r="AN35" s="994"/>
      <c r="AO35" s="985"/>
      <c r="AP35" s="986"/>
      <c r="AQ35" s="987"/>
      <c r="AR35" s="988"/>
      <c r="AS35" s="986"/>
      <c r="AT35" s="987"/>
      <c r="AU35" s="988"/>
      <c r="AV35" s="986"/>
      <c r="AW35" s="987"/>
      <c r="AX35" s="988"/>
      <c r="AY35" s="986"/>
      <c r="AZ35" s="987"/>
      <c r="BA35" s="988"/>
      <c r="BB35" s="986"/>
      <c r="BC35" s="987"/>
      <c r="BD35" s="988"/>
      <c r="BE35" s="986"/>
      <c r="BF35" s="987"/>
      <c r="BG35" s="992"/>
      <c r="BH35" s="986"/>
      <c r="BI35" s="987"/>
      <c r="BJ35" s="988"/>
      <c r="BK35" s="986"/>
      <c r="BL35" s="987"/>
      <c r="BM35" s="992"/>
      <c r="BN35" s="986"/>
      <c r="BO35" s="993"/>
      <c r="BP35" s="992"/>
      <c r="BQ35" s="986"/>
      <c r="BR35" s="987"/>
      <c r="BS35" s="992"/>
      <c r="BT35" s="986"/>
      <c r="BU35" s="987"/>
      <c r="BV35" s="992"/>
      <c r="BW35" s="986"/>
      <c r="BX35" s="994"/>
      <c r="BY35" s="1001"/>
      <c r="BZ35" s="986"/>
      <c r="CA35" s="987"/>
      <c r="CB35" s="1002"/>
      <c r="CC35" s="1003"/>
      <c r="CD35" s="987"/>
      <c r="CE35" s="988"/>
      <c r="CF35" s="986"/>
      <c r="CG35" s="987"/>
      <c r="CH35" s="992"/>
      <c r="CI35" s="986"/>
      <c r="CJ35" s="987"/>
      <c r="CK35" s="992"/>
      <c r="CL35" s="986"/>
      <c r="CM35" s="987"/>
      <c r="CN35" s="992"/>
      <c r="CO35" s="986"/>
      <c r="CP35" s="987"/>
      <c r="CQ35" s="992"/>
      <c r="CR35" s="986"/>
      <c r="CS35" s="987"/>
      <c r="CT35" s="988"/>
      <c r="CU35" s="986"/>
      <c r="CV35" s="987"/>
      <c r="CW35" s="992"/>
      <c r="CX35" s="986"/>
      <c r="CY35" s="993"/>
      <c r="CZ35" s="992"/>
      <c r="DA35" s="986"/>
      <c r="DB35" s="987"/>
      <c r="DC35" s="992"/>
      <c r="DD35" s="986"/>
      <c r="DE35" s="987"/>
      <c r="DF35" s="992"/>
      <c r="DG35" s="986"/>
      <c r="DH35" s="994"/>
      <c r="DI35" s="1016"/>
    </row>
    <row r="36" spans="2:113" ht="15" customHeight="1">
      <c r="B36" s="1079"/>
      <c r="C36" s="1077" t="s">
        <v>2055</v>
      </c>
      <c r="D36" s="1078"/>
      <c r="E36" s="985"/>
      <c r="F36" s="986"/>
      <c r="G36" s="987"/>
      <c r="H36" s="988"/>
      <c r="I36" s="986"/>
      <c r="J36" s="987"/>
      <c r="K36" s="988"/>
      <c r="L36" s="986"/>
      <c r="M36" s="987"/>
      <c r="N36" s="988"/>
      <c r="O36" s="986"/>
      <c r="P36" s="987"/>
      <c r="Q36" s="988"/>
      <c r="R36" s="986"/>
      <c r="S36" s="987"/>
      <c r="T36" s="988"/>
      <c r="U36" s="986"/>
      <c r="V36" s="987"/>
      <c r="W36" s="992"/>
      <c r="X36" s="986"/>
      <c r="Y36" s="987"/>
      <c r="Z36" s="988"/>
      <c r="AA36" s="986"/>
      <c r="AB36" s="987"/>
      <c r="AC36" s="992"/>
      <c r="AD36" s="986"/>
      <c r="AE36" s="993"/>
      <c r="AF36" s="992"/>
      <c r="AG36" s="986"/>
      <c r="AH36" s="987"/>
      <c r="AI36" s="992"/>
      <c r="AJ36" s="986"/>
      <c r="AK36" s="987"/>
      <c r="AL36" s="992"/>
      <c r="AM36" s="986"/>
      <c r="AN36" s="994"/>
      <c r="AO36" s="985"/>
      <c r="AP36" s="986"/>
      <c r="AQ36" s="987"/>
      <c r="AR36" s="988"/>
      <c r="AS36" s="986"/>
      <c r="AT36" s="987"/>
      <c r="AU36" s="988"/>
      <c r="AV36" s="986"/>
      <c r="AW36" s="987"/>
      <c r="AX36" s="988"/>
      <c r="AY36" s="986"/>
      <c r="AZ36" s="987"/>
      <c r="BA36" s="988"/>
      <c r="BB36" s="986"/>
      <c r="BC36" s="987"/>
      <c r="BD36" s="988"/>
      <c r="BE36" s="986"/>
      <c r="BF36" s="987"/>
      <c r="BG36" s="992"/>
      <c r="BH36" s="986"/>
      <c r="BI36" s="987"/>
      <c r="BJ36" s="988"/>
      <c r="BK36" s="986"/>
      <c r="BL36" s="987"/>
      <c r="BM36" s="992"/>
      <c r="BN36" s="986"/>
      <c r="BO36" s="993"/>
      <c r="BP36" s="992"/>
      <c r="BQ36" s="986"/>
      <c r="BR36" s="987"/>
      <c r="BS36" s="992"/>
      <c r="BT36" s="986"/>
      <c r="BU36" s="987"/>
      <c r="BV36" s="992"/>
      <c r="BW36" s="986"/>
      <c r="BX36" s="994"/>
      <c r="BY36" s="1001"/>
      <c r="BZ36" s="986"/>
      <c r="CA36" s="987"/>
      <c r="CB36" s="1002"/>
      <c r="CC36" s="1003"/>
      <c r="CD36" s="987"/>
      <c r="CE36" s="988"/>
      <c r="CF36" s="986"/>
      <c r="CG36" s="987"/>
      <c r="CH36" s="992"/>
      <c r="CI36" s="986"/>
      <c r="CJ36" s="987"/>
      <c r="CK36" s="992"/>
      <c r="CL36" s="986"/>
      <c r="CM36" s="987"/>
      <c r="CN36" s="992"/>
      <c r="CO36" s="986"/>
      <c r="CP36" s="987"/>
      <c r="CQ36" s="992"/>
      <c r="CR36" s="986"/>
      <c r="CS36" s="987"/>
      <c r="CT36" s="988"/>
      <c r="CU36" s="986"/>
      <c r="CV36" s="987"/>
      <c r="CW36" s="992"/>
      <c r="CX36" s="986"/>
      <c r="CY36" s="993"/>
      <c r="CZ36" s="992"/>
      <c r="DA36" s="986"/>
      <c r="DB36" s="987"/>
      <c r="DC36" s="992"/>
      <c r="DD36" s="986"/>
      <c r="DE36" s="987"/>
      <c r="DF36" s="992"/>
      <c r="DG36" s="986"/>
      <c r="DH36" s="994"/>
      <c r="DI36" s="1016"/>
    </row>
    <row r="37" spans="2:113" ht="15" customHeight="1">
      <c r="B37" s="948" t="s">
        <v>2056</v>
      </c>
      <c r="C37" s="950"/>
      <c r="D37" s="1091"/>
      <c r="E37" s="937"/>
      <c r="F37" s="938"/>
      <c r="G37" s="939"/>
      <c r="H37" s="940"/>
      <c r="I37" s="938"/>
      <c r="J37" s="939"/>
      <c r="K37" s="940"/>
      <c r="L37" s="938"/>
      <c r="M37" s="939"/>
      <c r="N37" s="940"/>
      <c r="O37" s="938"/>
      <c r="P37" s="939"/>
      <c r="Q37" s="940"/>
      <c r="R37" s="938"/>
      <c r="S37" s="939"/>
      <c r="T37" s="940"/>
      <c r="U37" s="938"/>
      <c r="V37" s="939"/>
      <c r="W37" s="941"/>
      <c r="X37" s="938"/>
      <c r="Y37" s="939"/>
      <c r="Z37" s="940"/>
      <c r="AA37" s="938"/>
      <c r="AB37" s="939"/>
      <c r="AC37" s="941"/>
      <c r="AD37" s="938"/>
      <c r="AE37" s="942"/>
      <c r="AF37" s="941"/>
      <c r="AG37" s="938"/>
      <c r="AH37" s="939"/>
      <c r="AI37" s="941"/>
      <c r="AJ37" s="938"/>
      <c r="AK37" s="939"/>
      <c r="AL37" s="941"/>
      <c r="AM37" s="938"/>
      <c r="AN37" s="943"/>
      <c r="AO37" s="937"/>
      <c r="AP37" s="938"/>
      <c r="AQ37" s="939"/>
      <c r="AR37" s="940"/>
      <c r="AS37" s="938"/>
      <c r="AT37" s="939"/>
      <c r="AU37" s="940"/>
      <c r="AV37" s="938"/>
      <c r="AW37" s="939"/>
      <c r="AX37" s="940"/>
      <c r="AY37" s="938"/>
      <c r="AZ37" s="939"/>
      <c r="BA37" s="940"/>
      <c r="BB37" s="938"/>
      <c r="BC37" s="939"/>
      <c r="BD37" s="940"/>
      <c r="BE37" s="938"/>
      <c r="BF37" s="939"/>
      <c r="BG37" s="941"/>
      <c r="BH37" s="938"/>
      <c r="BI37" s="939"/>
      <c r="BJ37" s="940"/>
      <c r="BK37" s="938"/>
      <c r="BL37" s="939"/>
      <c r="BM37" s="941"/>
      <c r="BN37" s="938"/>
      <c r="BO37" s="942"/>
      <c r="BP37" s="941"/>
      <c r="BQ37" s="938"/>
      <c r="BR37" s="939"/>
      <c r="BS37" s="941"/>
      <c r="BT37" s="938"/>
      <c r="BU37" s="939"/>
      <c r="BV37" s="941"/>
      <c r="BW37" s="938"/>
      <c r="BX37" s="943"/>
      <c r="BY37" s="944"/>
      <c r="BZ37" s="938"/>
      <c r="CA37" s="939"/>
      <c r="CB37" s="945"/>
      <c r="CC37" s="946"/>
      <c r="CD37" s="939"/>
      <c r="CE37" s="940"/>
      <c r="CF37" s="938"/>
      <c r="CG37" s="939"/>
      <c r="CH37" s="941"/>
      <c r="CI37" s="938"/>
      <c r="CJ37" s="939"/>
      <c r="CK37" s="941"/>
      <c r="CL37" s="938"/>
      <c r="CM37" s="939"/>
      <c r="CN37" s="941"/>
      <c r="CO37" s="938"/>
      <c r="CP37" s="939"/>
      <c r="CQ37" s="941"/>
      <c r="CR37" s="938"/>
      <c r="CS37" s="939"/>
      <c r="CT37" s="940"/>
      <c r="CU37" s="938"/>
      <c r="CV37" s="939"/>
      <c r="CW37" s="941"/>
      <c r="CX37" s="938"/>
      <c r="CY37" s="942"/>
      <c r="CZ37" s="941"/>
      <c r="DA37" s="938"/>
      <c r="DB37" s="939"/>
      <c r="DC37" s="941"/>
      <c r="DD37" s="938"/>
      <c r="DE37" s="939"/>
      <c r="DF37" s="941"/>
      <c r="DG37" s="938"/>
      <c r="DH37" s="943"/>
      <c r="DI37" s="958"/>
    </row>
    <row r="38" spans="2:113" ht="15" customHeight="1">
      <c r="B38" s="1061"/>
      <c r="C38" s="1062" t="s">
        <v>2057</v>
      </c>
      <c r="D38" s="1063"/>
      <c r="E38" s="1024"/>
      <c r="F38" s="1025"/>
      <c r="G38" s="1026"/>
      <c r="H38" s="1027"/>
      <c r="I38" s="1025"/>
      <c r="J38" s="1026"/>
      <c r="K38" s="1027"/>
      <c r="L38" s="1025"/>
      <c r="M38" s="1026"/>
      <c r="N38" s="1027"/>
      <c r="O38" s="1025"/>
      <c r="P38" s="1026"/>
      <c r="Q38" s="1027"/>
      <c r="R38" s="1025"/>
      <c r="S38" s="1026"/>
      <c r="T38" s="1027"/>
      <c r="U38" s="1025"/>
      <c r="V38" s="1026"/>
      <c r="W38" s="1028"/>
      <c r="X38" s="1025"/>
      <c r="Y38" s="1026"/>
      <c r="Z38" s="1027"/>
      <c r="AA38" s="1025"/>
      <c r="AB38" s="1026"/>
      <c r="AC38" s="1028"/>
      <c r="AD38" s="1025"/>
      <c r="AE38" s="1029"/>
      <c r="AF38" s="1028"/>
      <c r="AG38" s="1025"/>
      <c r="AH38" s="1026"/>
      <c r="AI38" s="1028"/>
      <c r="AJ38" s="1025"/>
      <c r="AK38" s="1026"/>
      <c r="AL38" s="1028"/>
      <c r="AM38" s="1025"/>
      <c r="AN38" s="1030"/>
      <c r="AO38" s="1024"/>
      <c r="AP38" s="1025"/>
      <c r="AQ38" s="1026"/>
      <c r="AR38" s="1027"/>
      <c r="AS38" s="1025"/>
      <c r="AT38" s="1026"/>
      <c r="AU38" s="1027"/>
      <c r="AV38" s="1025"/>
      <c r="AW38" s="1026"/>
      <c r="AX38" s="1027"/>
      <c r="AY38" s="1025"/>
      <c r="AZ38" s="1026"/>
      <c r="BA38" s="1027"/>
      <c r="BB38" s="1025"/>
      <c r="BC38" s="1026"/>
      <c r="BD38" s="1027"/>
      <c r="BE38" s="1025"/>
      <c r="BF38" s="1026"/>
      <c r="BG38" s="1028"/>
      <c r="BH38" s="1025"/>
      <c r="BI38" s="1026"/>
      <c r="BJ38" s="1027"/>
      <c r="BK38" s="1025"/>
      <c r="BL38" s="1026"/>
      <c r="BM38" s="1028"/>
      <c r="BN38" s="1025"/>
      <c r="BO38" s="1029"/>
      <c r="BP38" s="1028"/>
      <c r="BQ38" s="1025"/>
      <c r="BR38" s="1026"/>
      <c r="BS38" s="1028"/>
      <c r="BT38" s="1025"/>
      <c r="BU38" s="1026"/>
      <c r="BV38" s="1028"/>
      <c r="BW38" s="1025"/>
      <c r="BX38" s="1030"/>
      <c r="BY38" s="1036"/>
      <c r="BZ38" s="1025"/>
      <c r="CA38" s="1026"/>
      <c r="CB38" s="1037"/>
      <c r="CC38" s="1038"/>
      <c r="CD38" s="1026"/>
      <c r="CE38" s="1027"/>
      <c r="CF38" s="1025"/>
      <c r="CG38" s="1026"/>
      <c r="CH38" s="1028"/>
      <c r="CI38" s="1025"/>
      <c r="CJ38" s="1026"/>
      <c r="CK38" s="1028"/>
      <c r="CL38" s="1025"/>
      <c r="CM38" s="1026"/>
      <c r="CN38" s="1028"/>
      <c r="CO38" s="1025"/>
      <c r="CP38" s="1026"/>
      <c r="CQ38" s="1028"/>
      <c r="CR38" s="1025"/>
      <c r="CS38" s="1026"/>
      <c r="CT38" s="1027"/>
      <c r="CU38" s="1025"/>
      <c r="CV38" s="1026"/>
      <c r="CW38" s="1028"/>
      <c r="CX38" s="1025"/>
      <c r="CY38" s="1029"/>
      <c r="CZ38" s="1028"/>
      <c r="DA38" s="1025"/>
      <c r="DB38" s="1026"/>
      <c r="DC38" s="1028"/>
      <c r="DD38" s="1025"/>
      <c r="DE38" s="1026"/>
      <c r="DF38" s="1028"/>
      <c r="DG38" s="1025"/>
      <c r="DH38" s="1030"/>
      <c r="DI38" s="1032"/>
    </row>
    <row r="39" spans="2:113" ht="15" customHeight="1">
      <c r="B39" s="1061"/>
      <c r="C39" s="1077" t="s">
        <v>2058</v>
      </c>
      <c r="D39" s="1078"/>
      <c r="E39" s="985"/>
      <c r="F39" s="986"/>
      <c r="G39" s="987"/>
      <c r="H39" s="988"/>
      <c r="I39" s="986"/>
      <c r="J39" s="987"/>
      <c r="K39" s="988"/>
      <c r="L39" s="986"/>
      <c r="M39" s="987"/>
      <c r="N39" s="988"/>
      <c r="O39" s="986"/>
      <c r="P39" s="987"/>
      <c r="Q39" s="988"/>
      <c r="R39" s="986"/>
      <c r="S39" s="987"/>
      <c r="T39" s="988"/>
      <c r="U39" s="986"/>
      <c r="V39" s="987"/>
      <c r="W39" s="992"/>
      <c r="X39" s="986"/>
      <c r="Y39" s="987"/>
      <c r="Z39" s="988"/>
      <c r="AA39" s="986"/>
      <c r="AB39" s="987"/>
      <c r="AC39" s="992"/>
      <c r="AD39" s="986"/>
      <c r="AE39" s="993"/>
      <c r="AF39" s="992"/>
      <c r="AG39" s="986"/>
      <c r="AH39" s="987"/>
      <c r="AI39" s="992"/>
      <c r="AJ39" s="986"/>
      <c r="AK39" s="987"/>
      <c r="AL39" s="992"/>
      <c r="AM39" s="986"/>
      <c r="AN39" s="994"/>
      <c r="AO39" s="985"/>
      <c r="AP39" s="986"/>
      <c r="AQ39" s="987"/>
      <c r="AR39" s="988"/>
      <c r="AS39" s="986"/>
      <c r="AT39" s="987"/>
      <c r="AU39" s="988"/>
      <c r="AV39" s="986"/>
      <c r="AW39" s="987"/>
      <c r="AX39" s="988"/>
      <c r="AY39" s="986"/>
      <c r="AZ39" s="987"/>
      <c r="BA39" s="988"/>
      <c r="BB39" s="986"/>
      <c r="BC39" s="987"/>
      <c r="BD39" s="988"/>
      <c r="BE39" s="986"/>
      <c r="BF39" s="987"/>
      <c r="BG39" s="992"/>
      <c r="BH39" s="986"/>
      <c r="BI39" s="987"/>
      <c r="BJ39" s="988"/>
      <c r="BK39" s="986"/>
      <c r="BL39" s="987"/>
      <c r="BM39" s="992"/>
      <c r="BN39" s="986"/>
      <c r="BO39" s="993"/>
      <c r="BP39" s="992"/>
      <c r="BQ39" s="986"/>
      <c r="BR39" s="987"/>
      <c r="BS39" s="992"/>
      <c r="BT39" s="986"/>
      <c r="BU39" s="987"/>
      <c r="BV39" s="992"/>
      <c r="BW39" s="986"/>
      <c r="BX39" s="994"/>
      <c r="BY39" s="1001"/>
      <c r="BZ39" s="986"/>
      <c r="CA39" s="987"/>
      <c r="CB39" s="1002"/>
      <c r="CC39" s="1003"/>
      <c r="CD39" s="987"/>
      <c r="CE39" s="988"/>
      <c r="CF39" s="986"/>
      <c r="CG39" s="987"/>
      <c r="CH39" s="992"/>
      <c r="CI39" s="986"/>
      <c r="CJ39" s="987"/>
      <c r="CK39" s="992"/>
      <c r="CL39" s="986"/>
      <c r="CM39" s="987"/>
      <c r="CN39" s="992"/>
      <c r="CO39" s="986"/>
      <c r="CP39" s="987"/>
      <c r="CQ39" s="992"/>
      <c r="CR39" s="986"/>
      <c r="CS39" s="987"/>
      <c r="CT39" s="988"/>
      <c r="CU39" s="986"/>
      <c r="CV39" s="987"/>
      <c r="CW39" s="992"/>
      <c r="CX39" s="986"/>
      <c r="CY39" s="993"/>
      <c r="CZ39" s="992"/>
      <c r="DA39" s="986"/>
      <c r="DB39" s="987"/>
      <c r="DC39" s="992"/>
      <c r="DD39" s="986"/>
      <c r="DE39" s="987"/>
      <c r="DF39" s="992"/>
      <c r="DG39" s="986"/>
      <c r="DH39" s="994"/>
      <c r="DI39" s="997"/>
    </row>
    <row r="40" spans="2:113" ht="15" customHeight="1">
      <c r="B40" s="1056"/>
      <c r="C40" s="1057" t="s">
        <v>2059</v>
      </c>
      <c r="D40" s="1058"/>
      <c r="E40" s="1080"/>
      <c r="F40" s="1081"/>
      <c r="G40" s="1082"/>
      <c r="H40" s="1083"/>
      <c r="I40" s="1081"/>
      <c r="J40" s="1082"/>
      <c r="K40" s="1083"/>
      <c r="L40" s="1081"/>
      <c r="M40" s="1082"/>
      <c r="N40" s="1083"/>
      <c r="O40" s="1081"/>
      <c r="P40" s="1082"/>
      <c r="Q40" s="1083"/>
      <c r="R40" s="1081"/>
      <c r="S40" s="1082"/>
      <c r="T40" s="1083"/>
      <c r="U40" s="1081"/>
      <c r="V40" s="1082"/>
      <c r="W40" s="1084"/>
      <c r="X40" s="1081"/>
      <c r="Y40" s="1082"/>
      <c r="Z40" s="1083"/>
      <c r="AA40" s="1081"/>
      <c r="AB40" s="1082"/>
      <c r="AC40" s="1084"/>
      <c r="AD40" s="1081"/>
      <c r="AE40" s="1085"/>
      <c r="AF40" s="1084"/>
      <c r="AG40" s="1081"/>
      <c r="AH40" s="1082"/>
      <c r="AI40" s="1084"/>
      <c r="AJ40" s="1081"/>
      <c r="AK40" s="1082"/>
      <c r="AL40" s="1084"/>
      <c r="AM40" s="1081"/>
      <c r="AN40" s="1086"/>
      <c r="AO40" s="1080"/>
      <c r="AP40" s="1081"/>
      <c r="AQ40" s="1082"/>
      <c r="AR40" s="1083"/>
      <c r="AS40" s="1081"/>
      <c r="AT40" s="1082"/>
      <c r="AU40" s="1083"/>
      <c r="AV40" s="1081"/>
      <c r="AW40" s="1082"/>
      <c r="AX40" s="1083"/>
      <c r="AY40" s="1081"/>
      <c r="AZ40" s="1082"/>
      <c r="BA40" s="1083"/>
      <c r="BB40" s="1081"/>
      <c r="BC40" s="1082"/>
      <c r="BD40" s="1083"/>
      <c r="BE40" s="1081"/>
      <c r="BF40" s="1082"/>
      <c r="BG40" s="1084"/>
      <c r="BH40" s="1081"/>
      <c r="BI40" s="1082"/>
      <c r="BJ40" s="1083"/>
      <c r="BK40" s="1081"/>
      <c r="BL40" s="1082"/>
      <c r="BM40" s="1084"/>
      <c r="BN40" s="1081"/>
      <c r="BO40" s="1085"/>
      <c r="BP40" s="1084"/>
      <c r="BQ40" s="1081"/>
      <c r="BR40" s="1082"/>
      <c r="BS40" s="1084"/>
      <c r="BT40" s="1081"/>
      <c r="BU40" s="1082"/>
      <c r="BV40" s="1084"/>
      <c r="BW40" s="1081"/>
      <c r="BX40" s="1086"/>
      <c r="BY40" s="1087"/>
      <c r="BZ40" s="1081"/>
      <c r="CA40" s="1082"/>
      <c r="CB40" s="1088"/>
      <c r="CC40" s="1089"/>
      <c r="CD40" s="1082"/>
      <c r="CE40" s="1083"/>
      <c r="CF40" s="1081"/>
      <c r="CG40" s="1082"/>
      <c r="CH40" s="1084"/>
      <c r="CI40" s="1081"/>
      <c r="CJ40" s="1082"/>
      <c r="CK40" s="1084"/>
      <c r="CL40" s="1081"/>
      <c r="CM40" s="1082"/>
      <c r="CN40" s="1084"/>
      <c r="CO40" s="1081"/>
      <c r="CP40" s="1082"/>
      <c r="CQ40" s="1084"/>
      <c r="CR40" s="1081"/>
      <c r="CS40" s="1082"/>
      <c r="CT40" s="1083"/>
      <c r="CU40" s="1081"/>
      <c r="CV40" s="1082"/>
      <c r="CW40" s="1084"/>
      <c r="CX40" s="1081"/>
      <c r="CY40" s="1085"/>
      <c r="CZ40" s="1084"/>
      <c r="DA40" s="1081"/>
      <c r="DB40" s="1082"/>
      <c r="DC40" s="1084"/>
      <c r="DD40" s="1081"/>
      <c r="DE40" s="1082"/>
      <c r="DF40" s="1084"/>
      <c r="DG40" s="1081"/>
      <c r="DH40" s="1086"/>
      <c r="DI40" s="1090"/>
    </row>
    <row r="41" spans="2:113" ht="15" customHeight="1">
      <c r="B41" s="1092" t="s">
        <v>2060</v>
      </c>
      <c r="C41" s="1091"/>
      <c r="D41" s="1091"/>
      <c r="E41" s="937"/>
      <c r="F41" s="938"/>
      <c r="G41" s="939"/>
      <c r="H41" s="940"/>
      <c r="I41" s="938"/>
      <c r="J41" s="939"/>
      <c r="K41" s="940"/>
      <c r="L41" s="938"/>
      <c r="M41" s="939"/>
      <c r="N41" s="940"/>
      <c r="O41" s="938"/>
      <c r="P41" s="939"/>
      <c r="Q41" s="940"/>
      <c r="R41" s="938"/>
      <c r="S41" s="939"/>
      <c r="T41" s="940"/>
      <c r="U41" s="938"/>
      <c r="V41" s="939"/>
      <c r="W41" s="941"/>
      <c r="X41" s="938"/>
      <c r="Y41" s="939"/>
      <c r="Z41" s="941"/>
      <c r="AA41" s="938"/>
      <c r="AB41" s="939"/>
      <c r="AC41" s="941"/>
      <c r="AD41" s="938"/>
      <c r="AE41" s="942"/>
      <c r="AF41" s="941"/>
      <c r="AG41" s="938"/>
      <c r="AH41" s="939"/>
      <c r="AI41" s="941"/>
      <c r="AJ41" s="938"/>
      <c r="AK41" s="939"/>
      <c r="AL41" s="941"/>
      <c r="AM41" s="938"/>
      <c r="AN41" s="943"/>
      <c r="AO41" s="937"/>
      <c r="AP41" s="938"/>
      <c r="AQ41" s="939"/>
      <c r="AR41" s="940"/>
      <c r="AS41" s="938"/>
      <c r="AT41" s="939"/>
      <c r="AU41" s="940"/>
      <c r="AV41" s="938"/>
      <c r="AW41" s="939"/>
      <c r="AX41" s="940"/>
      <c r="AY41" s="938"/>
      <c r="AZ41" s="939"/>
      <c r="BA41" s="940"/>
      <c r="BB41" s="938"/>
      <c r="BC41" s="939"/>
      <c r="BD41" s="940"/>
      <c r="BE41" s="938"/>
      <c r="BF41" s="939"/>
      <c r="BG41" s="941"/>
      <c r="BH41" s="938"/>
      <c r="BI41" s="939"/>
      <c r="BJ41" s="941"/>
      <c r="BK41" s="938"/>
      <c r="BL41" s="939"/>
      <c r="BM41" s="941"/>
      <c r="BN41" s="938"/>
      <c r="BO41" s="942"/>
      <c r="BP41" s="941"/>
      <c r="BQ41" s="938"/>
      <c r="BR41" s="939"/>
      <c r="BS41" s="941"/>
      <c r="BT41" s="938"/>
      <c r="BU41" s="939"/>
      <c r="BV41" s="941"/>
      <c r="BW41" s="938"/>
      <c r="BX41" s="943"/>
      <c r="BY41" s="944"/>
      <c r="BZ41" s="938"/>
      <c r="CA41" s="939"/>
      <c r="CB41" s="941"/>
      <c r="CC41" s="938"/>
      <c r="CD41" s="939"/>
      <c r="CE41" s="941"/>
      <c r="CF41" s="938"/>
      <c r="CG41" s="939"/>
      <c r="CH41" s="941"/>
      <c r="CI41" s="938"/>
      <c r="CJ41" s="939"/>
      <c r="CK41" s="941"/>
      <c r="CL41" s="938"/>
      <c r="CM41" s="939"/>
      <c r="CN41" s="941"/>
      <c r="CO41" s="938"/>
      <c r="CP41" s="939"/>
      <c r="CQ41" s="941"/>
      <c r="CR41" s="938"/>
      <c r="CS41" s="939"/>
      <c r="CT41" s="941"/>
      <c r="CU41" s="938"/>
      <c r="CV41" s="939"/>
      <c r="CW41" s="941"/>
      <c r="CX41" s="938"/>
      <c r="CY41" s="942"/>
      <c r="CZ41" s="941"/>
      <c r="DA41" s="938"/>
      <c r="DB41" s="939"/>
      <c r="DC41" s="941"/>
      <c r="DD41" s="938"/>
      <c r="DE41" s="939"/>
      <c r="DF41" s="941"/>
      <c r="DG41" s="938"/>
      <c r="DH41" s="943"/>
      <c r="DI41" s="958"/>
    </row>
    <row r="42" spans="2:113" ht="15" customHeight="1" thickBot="1">
      <c r="B42" s="370"/>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70"/>
      <c r="AS42" s="370"/>
      <c r="AT42" s="370"/>
      <c r="AU42" s="370"/>
      <c r="AV42" s="370"/>
      <c r="AW42" s="370"/>
      <c r="AX42" s="370"/>
      <c r="AY42" s="370"/>
      <c r="AZ42" s="370"/>
      <c r="BA42" s="370"/>
      <c r="BB42" s="370"/>
      <c r="BC42" s="370"/>
      <c r="BD42" s="370"/>
      <c r="BE42" s="370"/>
      <c r="BF42" s="370"/>
      <c r="BG42" s="370"/>
      <c r="BH42" s="370"/>
      <c r="BI42" s="370"/>
      <c r="BJ42" s="370"/>
      <c r="BK42" s="370"/>
      <c r="BL42" s="370"/>
      <c r="BM42" s="370"/>
      <c r="BN42" s="370"/>
      <c r="BO42" s="370"/>
      <c r="BP42" s="370"/>
      <c r="BQ42" s="370"/>
      <c r="BR42" s="370"/>
      <c r="BS42" s="370"/>
      <c r="BT42" s="370"/>
      <c r="BU42" s="370"/>
      <c r="BV42" s="370"/>
      <c r="BW42" s="370"/>
      <c r="BX42" s="370"/>
      <c r="BY42" s="370"/>
      <c r="BZ42" s="370"/>
      <c r="CA42" s="370"/>
      <c r="CB42" s="370"/>
      <c r="CC42" s="370"/>
      <c r="CD42" s="370"/>
      <c r="CE42" s="370"/>
      <c r="CF42" s="370"/>
      <c r="CG42" s="370"/>
      <c r="CH42" s="370"/>
      <c r="CI42" s="370"/>
      <c r="CJ42" s="370"/>
      <c r="CK42" s="370"/>
      <c r="CL42" s="370"/>
      <c r="CM42" s="370"/>
      <c r="CN42" s="370"/>
      <c r="CO42" s="370"/>
      <c r="CP42" s="370"/>
      <c r="CQ42" s="370"/>
      <c r="CR42" s="370"/>
      <c r="CS42" s="370"/>
      <c r="CT42" s="370"/>
      <c r="CU42" s="370"/>
      <c r="CV42" s="370"/>
      <c r="CW42" s="370"/>
      <c r="CX42" s="370"/>
      <c r="CY42" s="370"/>
      <c r="CZ42" s="370"/>
      <c r="DA42" s="370"/>
      <c r="DB42" s="370"/>
      <c r="DC42" s="370"/>
      <c r="DD42" s="370"/>
      <c r="DE42" s="370"/>
      <c r="DF42" s="370"/>
      <c r="DG42" s="370"/>
      <c r="DH42" s="370"/>
      <c r="DI42" s="370"/>
    </row>
    <row r="43" spans="2:113" ht="15" customHeight="1">
      <c r="B43" s="370"/>
      <c r="C43" s="370"/>
      <c r="D43" s="371"/>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c r="AJ43" s="370"/>
      <c r="AK43" s="370"/>
      <c r="AL43" s="370"/>
      <c r="AM43" s="370"/>
      <c r="AN43" s="370"/>
      <c r="AO43" s="370"/>
      <c r="AP43" s="370"/>
      <c r="AQ43" s="370"/>
      <c r="AR43" s="370"/>
      <c r="AS43" s="370"/>
      <c r="AT43" s="370"/>
      <c r="AU43" s="370"/>
      <c r="AV43" s="370"/>
      <c r="AW43" s="370"/>
      <c r="AX43" s="370"/>
      <c r="AY43" s="370"/>
      <c r="AZ43" s="370"/>
      <c r="BA43" s="370"/>
      <c r="BB43" s="370"/>
      <c r="BC43" s="370"/>
      <c r="BD43" s="370"/>
      <c r="BE43" s="370"/>
      <c r="BF43" s="370"/>
      <c r="BG43" s="370"/>
      <c r="BH43" s="370"/>
      <c r="BI43" s="370"/>
      <c r="BJ43" s="370"/>
      <c r="BK43" s="370"/>
      <c r="BL43" s="370"/>
      <c r="BM43" s="370"/>
      <c r="BN43" s="370"/>
      <c r="BO43" s="370"/>
      <c r="BP43" s="370"/>
      <c r="BQ43" s="370"/>
      <c r="BR43" s="370"/>
      <c r="BS43" s="370"/>
      <c r="BT43" s="370"/>
      <c r="BU43" s="370"/>
      <c r="BV43" s="370"/>
      <c r="BW43" s="370"/>
      <c r="BX43" s="370"/>
      <c r="BY43" s="370"/>
      <c r="BZ43" s="370"/>
      <c r="CA43" s="370"/>
      <c r="CB43" s="370"/>
      <c r="CC43" s="370"/>
      <c r="CD43" s="370"/>
      <c r="CE43" s="370"/>
      <c r="CF43" s="370"/>
      <c r="CG43" s="370"/>
      <c r="CH43" s="370"/>
      <c r="CI43" s="370"/>
      <c r="CJ43" s="370"/>
      <c r="CK43" s="370"/>
      <c r="CL43" s="370"/>
      <c r="CM43" s="370"/>
      <c r="CN43" s="370"/>
      <c r="CO43" s="370"/>
      <c r="CP43" s="370"/>
      <c r="CQ43" s="370"/>
      <c r="CR43" s="370"/>
      <c r="CS43" s="370"/>
      <c r="CT43" s="370"/>
      <c r="CU43" s="1333" t="s">
        <v>1899</v>
      </c>
      <c r="CV43" s="1334"/>
      <c r="CW43" s="1334"/>
      <c r="CX43" s="1334"/>
      <c r="CY43" s="1334"/>
      <c r="CZ43" s="1334"/>
      <c r="DA43" s="1334"/>
      <c r="DB43" s="1334"/>
      <c r="DC43" s="1334"/>
      <c r="DD43" s="1334"/>
      <c r="DE43" s="1334"/>
      <c r="DF43" s="1334"/>
      <c r="DG43" s="1334"/>
      <c r="DH43" s="1334"/>
      <c r="DI43" s="1335"/>
    </row>
    <row r="44" spans="2:113" ht="15" customHeight="1" thickBot="1">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c r="AK44" s="370"/>
      <c r="AL44" s="370"/>
      <c r="AM44" s="370"/>
      <c r="AN44" s="370"/>
      <c r="AO44" s="370"/>
      <c r="AP44" s="370"/>
      <c r="AQ44" s="370"/>
      <c r="AR44" s="370"/>
      <c r="AS44" s="370"/>
      <c r="AT44" s="370"/>
      <c r="AU44" s="370"/>
      <c r="AV44" s="370"/>
      <c r="AW44" s="370"/>
      <c r="AX44" s="370"/>
      <c r="AY44" s="370"/>
      <c r="AZ44" s="370"/>
      <c r="BA44" s="370"/>
      <c r="BB44" s="370"/>
      <c r="BC44" s="370"/>
      <c r="BD44" s="370"/>
      <c r="BE44" s="370"/>
      <c r="BF44" s="370"/>
      <c r="BG44" s="370"/>
      <c r="BH44" s="370"/>
      <c r="BI44" s="370"/>
      <c r="BJ44" s="370"/>
      <c r="BK44" s="370"/>
      <c r="BL44" s="370"/>
      <c r="BM44" s="370"/>
      <c r="BN44" s="370"/>
      <c r="BO44" s="370"/>
      <c r="BP44" s="370"/>
      <c r="BQ44" s="370"/>
      <c r="BR44" s="370"/>
      <c r="BS44" s="370"/>
      <c r="BT44" s="370"/>
      <c r="BU44" s="370"/>
      <c r="BV44" s="370"/>
      <c r="BW44" s="370"/>
      <c r="BX44" s="370"/>
      <c r="BY44" s="370"/>
      <c r="BZ44" s="370"/>
      <c r="CA44" s="370"/>
      <c r="CB44" s="370"/>
      <c r="CC44" s="370"/>
      <c r="CD44" s="370"/>
      <c r="CE44" s="370"/>
      <c r="CF44" s="370"/>
      <c r="CG44" s="370"/>
      <c r="CH44" s="370"/>
      <c r="CI44" s="370"/>
      <c r="CJ44" s="370"/>
      <c r="CK44" s="370"/>
      <c r="CL44" s="370"/>
      <c r="CM44" s="370"/>
      <c r="CN44" s="370"/>
      <c r="CO44" s="370"/>
      <c r="CP44" s="370"/>
      <c r="CQ44" s="370"/>
      <c r="CR44" s="370"/>
      <c r="CS44" s="370"/>
      <c r="CT44" s="370"/>
      <c r="CU44" s="1336"/>
      <c r="CV44" s="1337"/>
      <c r="CW44" s="1337"/>
      <c r="CX44" s="1337"/>
      <c r="CY44" s="1337"/>
      <c r="CZ44" s="1337"/>
      <c r="DA44" s="1337"/>
      <c r="DB44" s="1337"/>
      <c r="DC44" s="1337"/>
      <c r="DD44" s="1337"/>
      <c r="DE44" s="1337"/>
      <c r="DF44" s="1337"/>
      <c r="DG44" s="1337"/>
      <c r="DH44" s="1337"/>
      <c r="DI44" s="1338"/>
    </row>
  </sheetData>
  <mergeCells count="46">
    <mergeCell ref="BY3:DH3"/>
    <mergeCell ref="DC4:DE4"/>
    <mergeCell ref="DF4:DH4"/>
    <mergeCell ref="CZ4:DB4"/>
    <mergeCell ref="CW4:CY4"/>
    <mergeCell ref="CN4:CP4"/>
    <mergeCell ref="B5:D5"/>
    <mergeCell ref="CQ4:CS4"/>
    <mergeCell ref="E4:G4"/>
    <mergeCell ref="H4:J4"/>
    <mergeCell ref="K4:M4"/>
    <mergeCell ref="N4:P4"/>
    <mergeCell ref="Q4:S4"/>
    <mergeCell ref="T4:V4"/>
    <mergeCell ref="B2:D4"/>
    <mergeCell ref="E2:AE2"/>
    <mergeCell ref="BJ4:BL4"/>
    <mergeCell ref="BM4:BO4"/>
    <mergeCell ref="E3:AN3"/>
    <mergeCell ref="AI4:AK4"/>
    <mergeCell ref="W4:Y4"/>
    <mergeCell ref="Z4:AB4"/>
    <mergeCell ref="BS4:BU4"/>
    <mergeCell ref="CT4:CV4"/>
    <mergeCell ref="BV4:BX4"/>
    <mergeCell ref="AF4:AH4"/>
    <mergeCell ref="AC4:AE4"/>
    <mergeCell ref="BY4:CA4"/>
    <mergeCell ref="CB4:CD4"/>
    <mergeCell ref="CE4:CG4"/>
    <mergeCell ref="AF2:BO2"/>
    <mergeCell ref="BP2:CY2"/>
    <mergeCell ref="CU43:DI44"/>
    <mergeCell ref="CZ2:DH2"/>
    <mergeCell ref="AL4:AN4"/>
    <mergeCell ref="CH4:CJ4"/>
    <mergeCell ref="CK4:CM4"/>
    <mergeCell ref="AO3:BX3"/>
    <mergeCell ref="AO4:AQ4"/>
    <mergeCell ref="AR4:AT4"/>
    <mergeCell ref="AU4:AW4"/>
    <mergeCell ref="AX4:AZ4"/>
    <mergeCell ref="BA4:BC4"/>
    <mergeCell ref="BD4:BF4"/>
    <mergeCell ref="BG4:BI4"/>
    <mergeCell ref="BP4:BR4"/>
  </mergeCells>
  <phoneticPr fontId="10"/>
  <printOptions horizontalCentered="1"/>
  <pageMargins left="0.51181102362204722" right="0.51181102362204722" top="0.74803149606299213" bottom="0.74803149606299213" header="0.31496062992125984" footer="0.31496062992125984"/>
  <pageSetup paperSize="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F51"/>
  <sheetViews>
    <sheetView showGridLines="0" view="pageBreakPreview" zoomScaleNormal="100" zoomScaleSheetLayoutView="100" workbookViewId="0">
      <selection activeCell="H33" sqref="H33"/>
    </sheetView>
  </sheetViews>
  <sheetFormatPr defaultColWidth="5.625" defaultRowHeight="19.5" customHeight="1"/>
  <cols>
    <col min="1" max="1" width="3.625" style="146" customWidth="1"/>
    <col min="2" max="2" width="11.625" style="146" customWidth="1"/>
    <col min="3" max="3" width="20.625" style="146" customWidth="1"/>
    <col min="4" max="6" width="14.625" style="146" customWidth="1"/>
    <col min="7" max="16384" width="5.625" style="146"/>
  </cols>
  <sheetData>
    <row r="1" spans="2:6" ht="9.9499999999999993" customHeight="1"/>
    <row r="2" spans="2:6" ht="20.100000000000001" customHeight="1">
      <c r="B2" s="625" t="s">
        <v>2061</v>
      </c>
      <c r="C2" s="624"/>
      <c r="D2" s="624"/>
      <c r="E2" s="624"/>
      <c r="F2" s="626"/>
    </row>
    <row r="3" spans="2:6" ht="19.5" customHeight="1">
      <c r="B3" s="1361" t="s">
        <v>2062</v>
      </c>
      <c r="C3" s="1361"/>
      <c r="D3" s="1361"/>
      <c r="E3" s="1361"/>
      <c r="F3" s="1361"/>
    </row>
    <row r="4" spans="2:6" ht="19.5" customHeight="1">
      <c r="B4" s="624"/>
      <c r="C4" s="624"/>
      <c r="D4" s="624"/>
      <c r="E4" s="624"/>
      <c r="F4" s="624"/>
    </row>
    <row r="5" spans="2:6" ht="19.5" customHeight="1">
      <c r="B5" s="624" t="s">
        <v>2063</v>
      </c>
      <c r="C5" s="624"/>
      <c r="D5" s="624"/>
      <c r="E5" s="624"/>
      <c r="F5" s="624"/>
    </row>
    <row r="6" spans="2:6" s="147" customFormat="1" ht="18" customHeight="1">
      <c r="B6" s="1362" t="s">
        <v>2064</v>
      </c>
      <c r="C6" s="1364" t="s">
        <v>2065</v>
      </c>
      <c r="D6" s="1364" t="s">
        <v>2066</v>
      </c>
      <c r="E6" s="1366" t="s">
        <v>2067</v>
      </c>
      <c r="F6" s="1364" t="s">
        <v>2068</v>
      </c>
    </row>
    <row r="7" spans="2:6" ht="18" customHeight="1">
      <c r="B7" s="1363"/>
      <c r="C7" s="1365"/>
      <c r="D7" s="1365"/>
      <c r="E7" s="1367"/>
      <c r="F7" s="1365"/>
    </row>
    <row r="8" spans="2:6" ht="19.5" customHeight="1">
      <c r="B8" s="619" t="s">
        <v>2069</v>
      </c>
      <c r="C8" s="317"/>
      <c r="D8" s="317"/>
      <c r="E8" s="318"/>
      <c r="F8" s="317"/>
    </row>
    <row r="9" spans="2:6" ht="19.5" customHeight="1">
      <c r="B9" s="620"/>
      <c r="C9" s="319"/>
      <c r="D9" s="319"/>
      <c r="E9" s="320"/>
      <c r="F9" s="319"/>
    </row>
    <row r="10" spans="2:6" ht="19.5" customHeight="1">
      <c r="B10" s="620"/>
      <c r="C10" s="319"/>
      <c r="D10" s="319"/>
      <c r="E10" s="320"/>
      <c r="F10" s="319"/>
    </row>
    <row r="11" spans="2:6" ht="19.5" customHeight="1">
      <c r="B11" s="620"/>
      <c r="C11" s="319"/>
      <c r="D11" s="319"/>
      <c r="E11" s="320"/>
      <c r="F11" s="319"/>
    </row>
    <row r="12" spans="2:6" ht="19.5" customHeight="1">
      <c r="B12" s="620"/>
      <c r="C12" s="319"/>
      <c r="D12" s="319"/>
      <c r="E12" s="320"/>
      <c r="F12" s="319"/>
    </row>
    <row r="13" spans="2:6" ht="19.5" customHeight="1">
      <c r="B13" s="621"/>
      <c r="C13" s="622" t="s">
        <v>2070</v>
      </c>
      <c r="D13" s="323"/>
      <c r="E13" s="324"/>
      <c r="F13" s="323"/>
    </row>
    <row r="14" spans="2:6" ht="19.5" customHeight="1">
      <c r="B14" s="619" t="s">
        <v>2071</v>
      </c>
      <c r="C14" s="317"/>
      <c r="D14" s="317"/>
      <c r="E14" s="317"/>
      <c r="F14" s="627"/>
    </row>
    <row r="15" spans="2:6" ht="19.5" customHeight="1">
      <c r="B15" s="620"/>
      <c r="C15" s="319"/>
      <c r="D15" s="319"/>
      <c r="E15" s="319"/>
      <c r="F15" s="628"/>
    </row>
    <row r="16" spans="2:6" ht="19.5" customHeight="1">
      <c r="B16" s="620"/>
      <c r="C16" s="319"/>
      <c r="D16" s="319"/>
      <c r="E16" s="319"/>
      <c r="F16" s="628"/>
    </row>
    <row r="17" spans="2:6" ht="19.5" customHeight="1">
      <c r="B17" s="620"/>
      <c r="C17" s="319"/>
      <c r="D17" s="319"/>
      <c r="E17" s="319"/>
      <c r="F17" s="628"/>
    </row>
    <row r="18" spans="2:6" ht="19.5" customHeight="1">
      <c r="B18" s="620"/>
      <c r="C18" s="319"/>
      <c r="D18" s="319"/>
      <c r="E18" s="319"/>
      <c r="F18" s="628"/>
    </row>
    <row r="19" spans="2:6" ht="19.5" customHeight="1">
      <c r="B19" s="621"/>
      <c r="C19" s="148" t="s">
        <v>2070</v>
      </c>
      <c r="D19" s="321"/>
      <c r="E19" s="324"/>
      <c r="F19" s="322"/>
    </row>
    <row r="20" spans="2:6" ht="19.5" customHeight="1">
      <c r="B20" s="1370" t="s">
        <v>2072</v>
      </c>
      <c r="C20" s="318"/>
      <c r="D20" s="317"/>
      <c r="E20" s="317"/>
      <c r="F20" s="627"/>
    </row>
    <row r="21" spans="2:6" ht="19.5" customHeight="1">
      <c r="B21" s="1371"/>
      <c r="C21" s="320"/>
      <c r="D21" s="319"/>
      <c r="E21" s="319"/>
      <c r="F21" s="628"/>
    </row>
    <row r="22" spans="2:6" ht="19.5" customHeight="1">
      <c r="B22" s="620"/>
      <c r="C22" s="319"/>
      <c r="D22" s="319"/>
      <c r="E22" s="319"/>
      <c r="F22" s="628"/>
    </row>
    <row r="23" spans="2:6" ht="19.5" customHeight="1">
      <c r="B23" s="620"/>
      <c r="C23" s="319"/>
      <c r="D23" s="319"/>
      <c r="E23" s="319"/>
      <c r="F23" s="628"/>
    </row>
    <row r="24" spans="2:6" ht="19.5" customHeight="1">
      <c r="B24" s="620"/>
      <c r="C24" s="325"/>
      <c r="D24" s="325"/>
      <c r="E24" s="325"/>
      <c r="F24" s="629"/>
    </row>
    <row r="25" spans="2:6" ht="19.5" customHeight="1">
      <c r="B25" s="621"/>
      <c r="C25" s="148" t="s">
        <v>2070</v>
      </c>
      <c r="D25" s="321"/>
      <c r="E25" s="324"/>
      <c r="F25" s="322"/>
    </row>
    <row r="26" spans="2:6" ht="19.5" customHeight="1">
      <c r="B26" s="326" t="s">
        <v>2073</v>
      </c>
      <c r="C26" s="327"/>
      <c r="D26" s="323"/>
      <c r="E26" s="324"/>
      <c r="F26" s="323"/>
    </row>
    <row r="27" spans="2:6" ht="19.5" customHeight="1">
      <c r="B27" s="624"/>
      <c r="C27" s="624"/>
      <c r="D27" s="624"/>
      <c r="E27" s="624"/>
      <c r="F27" s="624"/>
    </row>
    <row r="28" spans="2:6" ht="19.5" customHeight="1">
      <c r="B28" s="624" t="s">
        <v>2074</v>
      </c>
      <c r="C28" s="624"/>
      <c r="D28" s="624"/>
      <c r="E28" s="624"/>
      <c r="F28" s="624"/>
    </row>
    <row r="29" spans="2:6" ht="18" customHeight="1">
      <c r="B29" s="1362" t="s">
        <v>2064</v>
      </c>
      <c r="C29" s="1364" t="s">
        <v>2065</v>
      </c>
      <c r="D29" s="1364" t="s">
        <v>2066</v>
      </c>
      <c r="E29" s="1366" t="s">
        <v>2067</v>
      </c>
      <c r="F29" s="1364" t="s">
        <v>2068</v>
      </c>
    </row>
    <row r="30" spans="2:6" ht="18" customHeight="1">
      <c r="B30" s="1363"/>
      <c r="C30" s="1365"/>
      <c r="D30" s="1365"/>
      <c r="E30" s="1367"/>
      <c r="F30" s="1365"/>
    </row>
    <row r="31" spans="2:6" ht="19.5" customHeight="1">
      <c r="B31" s="619" t="s">
        <v>2069</v>
      </c>
      <c r="C31" s="317"/>
      <c r="D31" s="317"/>
      <c r="E31" s="318"/>
      <c r="F31" s="317"/>
    </row>
    <row r="32" spans="2:6" ht="19.5" customHeight="1">
      <c r="B32" s="620"/>
      <c r="C32" s="319"/>
      <c r="D32" s="319"/>
      <c r="E32" s="320"/>
      <c r="F32" s="319"/>
    </row>
    <row r="33" spans="2:6" ht="19.5" customHeight="1">
      <c r="B33" s="620"/>
      <c r="C33" s="319"/>
      <c r="D33" s="319"/>
      <c r="E33" s="319"/>
      <c r="F33" s="628"/>
    </row>
    <row r="34" spans="2:6" ht="19.5" customHeight="1">
      <c r="B34" s="620"/>
      <c r="C34" s="319"/>
      <c r="D34" s="319"/>
      <c r="E34" s="319"/>
      <c r="F34" s="628"/>
    </row>
    <row r="35" spans="2:6" ht="19.5" customHeight="1">
      <c r="B35" s="620"/>
      <c r="C35" s="319"/>
      <c r="D35" s="319"/>
      <c r="E35" s="319"/>
      <c r="F35" s="628"/>
    </row>
    <row r="36" spans="2:6" ht="19.5" customHeight="1">
      <c r="B36" s="621"/>
      <c r="C36" s="148" t="s">
        <v>2070</v>
      </c>
      <c r="D36" s="321"/>
      <c r="E36" s="324"/>
      <c r="F36" s="322"/>
    </row>
    <row r="37" spans="2:6" ht="19.5" customHeight="1">
      <c r="B37" s="619" t="s">
        <v>2071</v>
      </c>
      <c r="C37" s="317"/>
      <c r="D37" s="317"/>
      <c r="E37" s="317"/>
      <c r="F37" s="627"/>
    </row>
    <row r="38" spans="2:6" ht="19.5" customHeight="1">
      <c r="B38" s="620"/>
      <c r="C38" s="319"/>
      <c r="D38" s="319"/>
      <c r="E38" s="319"/>
      <c r="F38" s="628"/>
    </row>
    <row r="39" spans="2:6" ht="19.5" customHeight="1">
      <c r="B39" s="620"/>
      <c r="C39" s="319"/>
      <c r="D39" s="319"/>
      <c r="E39" s="319"/>
      <c r="F39" s="628"/>
    </row>
    <row r="40" spans="2:6" ht="19.5" customHeight="1">
      <c r="B40" s="620"/>
      <c r="C40" s="319"/>
      <c r="D40" s="319"/>
      <c r="E40" s="319"/>
      <c r="F40" s="628"/>
    </row>
    <row r="41" spans="2:6" ht="19.5" customHeight="1">
      <c r="B41" s="620"/>
      <c r="C41" s="319"/>
      <c r="D41" s="319"/>
      <c r="E41" s="319"/>
      <c r="F41" s="628"/>
    </row>
    <row r="42" spans="2:6" ht="19.5" customHeight="1">
      <c r="B42" s="621"/>
      <c r="C42" s="148" t="s">
        <v>2070</v>
      </c>
      <c r="D42" s="321"/>
      <c r="E42" s="324"/>
      <c r="F42" s="322"/>
    </row>
    <row r="43" spans="2:6" ht="19.5" customHeight="1">
      <c r="B43" s="909" t="s">
        <v>2072</v>
      </c>
      <c r="C43" s="318"/>
      <c r="D43" s="317"/>
      <c r="E43" s="317"/>
      <c r="F43" s="627"/>
    </row>
    <row r="44" spans="2:6" ht="19.5" customHeight="1">
      <c r="B44" s="623"/>
      <c r="C44" s="320"/>
      <c r="D44" s="319"/>
      <c r="E44" s="319"/>
      <c r="F44" s="628"/>
    </row>
    <row r="45" spans="2:6" ht="19.5" customHeight="1">
      <c r="B45" s="620"/>
      <c r="C45" s="319"/>
      <c r="D45" s="319"/>
      <c r="E45" s="319"/>
      <c r="F45" s="628"/>
    </row>
    <row r="46" spans="2:6" ht="19.5" customHeight="1">
      <c r="B46" s="620"/>
      <c r="C46" s="319"/>
      <c r="D46" s="319"/>
      <c r="E46" s="319"/>
      <c r="F46" s="628"/>
    </row>
    <row r="47" spans="2:6" ht="19.5" customHeight="1">
      <c r="B47" s="620"/>
      <c r="C47" s="325"/>
      <c r="D47" s="325"/>
      <c r="E47" s="325"/>
      <c r="F47" s="629"/>
    </row>
    <row r="48" spans="2:6" ht="19.5" customHeight="1">
      <c r="B48" s="621"/>
      <c r="C48" s="148" t="s">
        <v>2070</v>
      </c>
      <c r="D48" s="321"/>
      <c r="E48" s="323"/>
      <c r="F48" s="321"/>
    </row>
    <row r="49" spans="2:6" ht="19.5" customHeight="1">
      <c r="B49" s="326" t="s">
        <v>2073</v>
      </c>
      <c r="C49" s="327"/>
      <c r="D49" s="323"/>
      <c r="E49" s="324"/>
      <c r="F49" s="322"/>
    </row>
    <row r="50" spans="2:6" ht="11.25" customHeight="1" thickBot="1">
      <c r="B50" s="624"/>
      <c r="C50" s="624"/>
      <c r="D50" s="624"/>
      <c r="E50" s="624"/>
      <c r="F50" s="624"/>
    </row>
    <row r="51" spans="2:6" ht="24.75" customHeight="1" thickBot="1">
      <c r="B51" s="624"/>
      <c r="C51" s="624"/>
      <c r="D51" s="624"/>
      <c r="E51" s="1368" t="s">
        <v>2075</v>
      </c>
      <c r="F51" s="1369"/>
    </row>
  </sheetData>
  <mergeCells count="13">
    <mergeCell ref="E51:F51"/>
    <mergeCell ref="B20:B21"/>
    <mergeCell ref="B29:B30"/>
    <mergeCell ref="C29:C30"/>
    <mergeCell ref="D29:D30"/>
    <mergeCell ref="E29:E30"/>
    <mergeCell ref="F29:F30"/>
    <mergeCell ref="B3:F3"/>
    <mergeCell ref="B6:B7"/>
    <mergeCell ref="C6:C7"/>
    <mergeCell ref="D6:D7"/>
    <mergeCell ref="E6:E7"/>
    <mergeCell ref="F6:F7"/>
  </mergeCells>
  <phoneticPr fontId="10"/>
  <printOptions horizontalCentered="1"/>
  <pageMargins left="0.59055118110236227" right="0.59055118110236227" top="0.78740157480314965" bottom="0.59055118110236227" header="0.51181102362204722" footer="0.31496062992125984"/>
  <pageSetup paperSize="9" scale="7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C62"/>
  <sheetViews>
    <sheetView view="pageBreakPreview" zoomScale="145" zoomScaleNormal="55" zoomScaleSheetLayoutView="145" workbookViewId="0">
      <selection activeCell="H33" sqref="H33"/>
    </sheetView>
  </sheetViews>
  <sheetFormatPr defaultColWidth="8" defaultRowHeight="11.25"/>
  <cols>
    <col min="1" max="1" width="3.625" style="153" customWidth="1"/>
    <col min="2" max="2" width="3.75" style="153" customWidth="1"/>
    <col min="3" max="4" width="2.625" style="153" customWidth="1"/>
    <col min="5" max="5" width="35.375" style="153" customWidth="1"/>
    <col min="6" max="6" width="14.375" style="153" customWidth="1"/>
    <col min="7" max="28" width="14.625" style="153" customWidth="1"/>
    <col min="29" max="29" width="15.625" style="153" customWidth="1"/>
    <col min="30" max="30" width="2.625" style="153" customWidth="1"/>
    <col min="31" max="31" width="10.25" style="153" customWidth="1"/>
    <col min="32" max="16384" width="8" style="153"/>
  </cols>
  <sheetData>
    <row r="1" spans="1:29" ht="9.9499999999999993" customHeight="1"/>
    <row r="2" spans="1:29" ht="24.75" customHeight="1">
      <c r="B2" s="1404" t="s">
        <v>2076</v>
      </c>
      <c r="C2" s="1405"/>
      <c r="D2" s="1405"/>
      <c r="E2" s="1405"/>
      <c r="F2" s="1405"/>
      <c r="G2" s="1405"/>
      <c r="H2" s="1405"/>
      <c r="I2" s="1405"/>
      <c r="J2" s="1405"/>
      <c r="K2" s="1405"/>
      <c r="L2" s="1405"/>
      <c r="M2" s="1405"/>
      <c r="N2" s="1405"/>
      <c r="O2" s="1405"/>
      <c r="P2" s="1405"/>
      <c r="Q2" s="1405"/>
      <c r="R2" s="1405"/>
      <c r="S2" s="1405"/>
      <c r="T2" s="1405"/>
      <c r="U2" s="1405"/>
      <c r="V2" s="1405"/>
      <c r="W2" s="1405"/>
      <c r="X2" s="1405"/>
      <c r="Y2" s="1405"/>
      <c r="Z2" s="1405"/>
      <c r="AA2" s="1405"/>
      <c r="AB2" s="1405"/>
      <c r="AC2" s="1405"/>
    </row>
    <row r="3" spans="1:29" ht="9.9499999999999993" customHeight="1">
      <c r="A3" s="154"/>
      <c r="B3" s="158"/>
      <c r="C3" s="158"/>
      <c r="D3" s="158"/>
      <c r="E3" s="158"/>
      <c r="F3" s="158"/>
      <c r="G3" s="158"/>
      <c r="H3" s="158"/>
      <c r="I3" s="158"/>
      <c r="J3" s="158"/>
      <c r="K3" s="158"/>
      <c r="L3" s="158"/>
      <c r="U3" s="165"/>
      <c r="V3" s="165"/>
      <c r="W3" s="165"/>
      <c r="X3" s="165"/>
      <c r="Y3" s="165"/>
      <c r="Z3" s="165"/>
      <c r="AA3" s="165"/>
      <c r="AB3" s="165"/>
      <c r="AC3" s="136"/>
    </row>
    <row r="4" spans="1:29" ht="20.100000000000001" customHeight="1">
      <c r="B4" s="1258" t="s">
        <v>2077</v>
      </c>
      <c r="C4" s="1259"/>
      <c r="D4" s="1259"/>
      <c r="E4" s="1259"/>
      <c r="F4" s="1259"/>
      <c r="G4" s="1259"/>
      <c r="H4" s="1259"/>
      <c r="I4" s="1259"/>
      <c r="J4" s="1259"/>
      <c r="K4" s="1259"/>
      <c r="L4" s="1259"/>
      <c r="M4" s="1259"/>
      <c r="N4" s="1259"/>
      <c r="O4" s="1259"/>
      <c r="P4" s="1259"/>
      <c r="Q4" s="1259"/>
      <c r="R4" s="1259"/>
      <c r="S4" s="1259"/>
      <c r="T4" s="1259"/>
      <c r="U4" s="1259"/>
      <c r="V4" s="1259"/>
      <c r="W4" s="1259"/>
      <c r="X4" s="1259"/>
      <c r="Y4" s="1259"/>
      <c r="Z4" s="1259"/>
      <c r="AA4" s="1259"/>
      <c r="AB4" s="1259"/>
      <c r="AC4" s="1259"/>
    </row>
    <row r="5" spans="1:29" ht="8.25" customHeight="1">
      <c r="B5" s="155"/>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row>
    <row r="6" spans="1:29" s="157" customFormat="1" ht="20.25" customHeight="1" thickBot="1">
      <c r="B6" s="482" t="s">
        <v>2078</v>
      </c>
      <c r="C6" s="483" t="s">
        <v>2079</v>
      </c>
      <c r="D6" s="139"/>
      <c r="E6" s="139"/>
      <c r="F6" s="139"/>
      <c r="G6" s="484"/>
      <c r="H6" s="484"/>
      <c r="I6" s="484"/>
      <c r="J6" s="484"/>
      <c r="K6" s="484"/>
      <c r="L6" s="484"/>
      <c r="M6" s="484"/>
      <c r="N6" s="484"/>
      <c r="O6" s="484"/>
      <c r="P6" s="484"/>
      <c r="Q6" s="484"/>
      <c r="R6" s="484"/>
      <c r="S6" s="484"/>
      <c r="T6" s="484"/>
      <c r="U6" s="484"/>
      <c r="V6" s="484"/>
      <c r="W6" s="484"/>
      <c r="X6" s="484"/>
      <c r="Y6" s="484"/>
      <c r="Z6" s="484"/>
      <c r="AA6" s="484"/>
      <c r="AB6" s="484"/>
      <c r="AC6" s="481" t="s">
        <v>1902</v>
      </c>
    </row>
    <row r="7" spans="1:29" s="160" customFormat="1" ht="20.25" customHeight="1">
      <c r="A7" s="159"/>
      <c r="B7" s="1406" t="s">
        <v>2080</v>
      </c>
      <c r="C7" s="1379"/>
      <c r="D7" s="1379"/>
      <c r="E7" s="1383"/>
      <c r="F7" s="1378" t="s">
        <v>2081</v>
      </c>
      <c r="G7" s="1379"/>
      <c r="H7" s="1379"/>
      <c r="I7" s="1382" t="s">
        <v>2082</v>
      </c>
      <c r="J7" s="1379"/>
      <c r="K7" s="1379"/>
      <c r="L7" s="1379"/>
      <c r="M7" s="1379"/>
      <c r="N7" s="1379"/>
      <c r="O7" s="1379"/>
      <c r="P7" s="1379"/>
      <c r="Q7" s="1379"/>
      <c r="R7" s="1379"/>
      <c r="S7" s="1379"/>
      <c r="T7" s="1379"/>
      <c r="U7" s="1379"/>
      <c r="V7" s="1379"/>
      <c r="W7" s="1379"/>
      <c r="X7" s="1379"/>
      <c r="Y7" s="1379"/>
      <c r="Z7" s="1379"/>
      <c r="AA7" s="1379"/>
      <c r="AB7" s="1379"/>
      <c r="AC7" s="1269" t="s">
        <v>2083</v>
      </c>
    </row>
    <row r="8" spans="1:29" s="160" customFormat="1" ht="20.25" customHeight="1">
      <c r="A8" s="159"/>
      <c r="B8" s="1407"/>
      <c r="C8" s="1408"/>
      <c r="D8" s="1408"/>
      <c r="E8" s="1409"/>
      <c r="F8" s="1380"/>
      <c r="G8" s="1381"/>
      <c r="H8" s="1381"/>
      <c r="I8" s="1384"/>
      <c r="J8" s="1381"/>
      <c r="K8" s="1381"/>
      <c r="L8" s="1381"/>
      <c r="M8" s="1381"/>
      <c r="N8" s="1381"/>
      <c r="O8" s="1381"/>
      <c r="P8" s="1381"/>
      <c r="Q8" s="1381"/>
      <c r="R8" s="1381"/>
      <c r="S8" s="1381"/>
      <c r="T8" s="1381"/>
      <c r="U8" s="1381"/>
      <c r="V8" s="1381"/>
      <c r="W8" s="1381"/>
      <c r="X8" s="1381"/>
      <c r="Y8" s="1381"/>
      <c r="Z8" s="1381"/>
      <c r="AA8" s="1381"/>
      <c r="AB8" s="1381"/>
      <c r="AC8" s="1270"/>
    </row>
    <row r="9" spans="1:29" s="160" customFormat="1" ht="20.25" customHeight="1" thickBot="1">
      <c r="A9" s="159"/>
      <c r="B9" s="1410"/>
      <c r="C9" s="1411"/>
      <c r="D9" s="1411"/>
      <c r="E9" s="1412"/>
      <c r="F9" s="400" t="s">
        <v>1922</v>
      </c>
      <c r="G9" s="401" t="s">
        <v>1923</v>
      </c>
      <c r="H9" s="401" t="s">
        <v>1924</v>
      </c>
      <c r="I9" s="401" t="s">
        <v>1925</v>
      </c>
      <c r="J9" s="401" t="s">
        <v>1926</v>
      </c>
      <c r="K9" s="401" t="s">
        <v>1927</v>
      </c>
      <c r="L9" s="401" t="s">
        <v>1928</v>
      </c>
      <c r="M9" s="401" t="s">
        <v>1929</v>
      </c>
      <c r="N9" s="401" t="s">
        <v>1930</v>
      </c>
      <c r="O9" s="401" t="s">
        <v>1931</v>
      </c>
      <c r="P9" s="401" t="s">
        <v>1932</v>
      </c>
      <c r="Q9" s="401" t="s">
        <v>1933</v>
      </c>
      <c r="R9" s="401" t="s">
        <v>1934</v>
      </c>
      <c r="S9" s="401" t="s">
        <v>1935</v>
      </c>
      <c r="T9" s="401" t="s">
        <v>1936</v>
      </c>
      <c r="U9" s="401" t="s">
        <v>1937</v>
      </c>
      <c r="V9" s="401" t="s">
        <v>1938</v>
      </c>
      <c r="W9" s="401" t="s">
        <v>1939</v>
      </c>
      <c r="X9" s="401" t="s">
        <v>1940</v>
      </c>
      <c r="Y9" s="401" t="s">
        <v>2247</v>
      </c>
      <c r="Z9" s="401" t="s">
        <v>2248</v>
      </c>
      <c r="AA9" s="401" t="s">
        <v>2249</v>
      </c>
      <c r="AB9" s="401" t="s">
        <v>2250</v>
      </c>
      <c r="AC9" s="1271"/>
    </row>
    <row r="10" spans="1:29" s="162" customFormat="1" ht="20.25" customHeight="1">
      <c r="A10" s="161"/>
      <c r="B10" s="485" t="s">
        <v>1941</v>
      </c>
      <c r="C10" s="1415" t="s">
        <v>2084</v>
      </c>
      <c r="D10" s="1416"/>
      <c r="E10" s="1417"/>
      <c r="F10" s="486">
        <f t="shared" ref="F10:AB10" si="0">SUM(F11)</f>
        <v>0</v>
      </c>
      <c r="G10" s="487">
        <f>SUM(G11)</f>
        <v>0</v>
      </c>
      <c r="H10" s="488">
        <f t="shared" si="0"/>
        <v>0</v>
      </c>
      <c r="I10" s="488">
        <f t="shared" si="0"/>
        <v>0</v>
      </c>
      <c r="J10" s="489">
        <f t="shared" si="0"/>
        <v>0</v>
      </c>
      <c r="K10" s="487">
        <f t="shared" si="0"/>
        <v>0</v>
      </c>
      <c r="L10" s="487">
        <f t="shared" si="0"/>
        <v>0</v>
      </c>
      <c r="M10" s="487">
        <f t="shared" si="0"/>
        <v>0</v>
      </c>
      <c r="N10" s="487">
        <f t="shared" si="0"/>
        <v>0</v>
      </c>
      <c r="O10" s="487">
        <f t="shared" si="0"/>
        <v>0</v>
      </c>
      <c r="P10" s="487">
        <f t="shared" si="0"/>
        <v>0</v>
      </c>
      <c r="Q10" s="487">
        <f t="shared" si="0"/>
        <v>0</v>
      </c>
      <c r="R10" s="487">
        <f t="shared" si="0"/>
        <v>0</v>
      </c>
      <c r="S10" s="487">
        <f t="shared" si="0"/>
        <v>0</v>
      </c>
      <c r="T10" s="487">
        <f t="shared" si="0"/>
        <v>0</v>
      </c>
      <c r="U10" s="487">
        <f>SUM(U11)</f>
        <v>0</v>
      </c>
      <c r="V10" s="487">
        <f t="shared" si="0"/>
        <v>0</v>
      </c>
      <c r="W10" s="487">
        <f t="shared" si="0"/>
        <v>0</v>
      </c>
      <c r="X10" s="487">
        <f t="shared" si="0"/>
        <v>0</v>
      </c>
      <c r="Y10" s="487">
        <f t="shared" si="0"/>
        <v>0</v>
      </c>
      <c r="Z10" s="487">
        <f t="shared" si="0"/>
        <v>0</v>
      </c>
      <c r="AA10" s="487">
        <f t="shared" si="0"/>
        <v>0</v>
      </c>
      <c r="AB10" s="487">
        <f t="shared" si="0"/>
        <v>0</v>
      </c>
      <c r="AC10" s="490">
        <f t="shared" ref="AC10:AC28" si="1">SUM(F10:AB10)</f>
        <v>0</v>
      </c>
    </row>
    <row r="11" spans="1:29" s="162" customFormat="1" ht="20.25" customHeight="1">
      <c r="A11" s="161"/>
      <c r="B11" s="491"/>
      <c r="C11" s="492" t="s">
        <v>1943</v>
      </c>
      <c r="D11" s="1418" t="s">
        <v>2085</v>
      </c>
      <c r="E11" s="1419"/>
      <c r="F11" s="493">
        <f t="shared" ref="F11" si="2">SUM(F13,F12)</f>
        <v>0</v>
      </c>
      <c r="G11" s="487">
        <f>SUM(G13,G12)</f>
        <v>0</v>
      </c>
      <c r="H11" s="494">
        <f t="shared" ref="H11:J11" si="3">SUM(H13,H12)</f>
        <v>0</v>
      </c>
      <c r="I11" s="494">
        <f>SUM(I13,I12)</f>
        <v>0</v>
      </c>
      <c r="J11" s="494">
        <f t="shared" si="3"/>
        <v>0</v>
      </c>
      <c r="K11" s="487">
        <f>SUM(K13,K12)</f>
        <v>0</v>
      </c>
      <c r="L11" s="487">
        <f>SUM(L13,L12)</f>
        <v>0</v>
      </c>
      <c r="M11" s="487">
        <f>SUM(M13,M12)</f>
        <v>0</v>
      </c>
      <c r="N11" s="487">
        <f t="shared" ref="N11:AB11" si="4">SUM(N13,N12)</f>
        <v>0</v>
      </c>
      <c r="O11" s="487">
        <f t="shared" si="4"/>
        <v>0</v>
      </c>
      <c r="P11" s="487">
        <f t="shared" si="4"/>
        <v>0</v>
      </c>
      <c r="Q11" s="487">
        <f t="shared" si="4"/>
        <v>0</v>
      </c>
      <c r="R11" s="487">
        <f t="shared" si="4"/>
        <v>0</v>
      </c>
      <c r="S11" s="487">
        <f t="shared" si="4"/>
        <v>0</v>
      </c>
      <c r="T11" s="487">
        <f t="shared" si="4"/>
        <v>0</v>
      </c>
      <c r="U11" s="487">
        <f t="shared" si="4"/>
        <v>0</v>
      </c>
      <c r="V11" s="487">
        <f t="shared" si="4"/>
        <v>0</v>
      </c>
      <c r="W11" s="487">
        <f t="shared" si="4"/>
        <v>0</v>
      </c>
      <c r="X11" s="487">
        <f t="shared" si="4"/>
        <v>0</v>
      </c>
      <c r="Y11" s="487">
        <f t="shared" si="4"/>
        <v>0</v>
      </c>
      <c r="Z11" s="487">
        <f t="shared" si="4"/>
        <v>0</v>
      </c>
      <c r="AA11" s="487">
        <f t="shared" si="4"/>
        <v>0</v>
      </c>
      <c r="AB11" s="487">
        <f t="shared" si="4"/>
        <v>0</v>
      </c>
      <c r="AC11" s="495">
        <f t="shared" si="1"/>
        <v>0</v>
      </c>
    </row>
    <row r="12" spans="1:29" s="162" customFormat="1" ht="20.25" customHeight="1">
      <c r="A12" s="161"/>
      <c r="B12" s="491"/>
      <c r="C12" s="496"/>
      <c r="D12" s="1420" t="s">
        <v>1906</v>
      </c>
      <c r="E12" s="1419"/>
      <c r="F12" s="493">
        <v>0</v>
      </c>
      <c r="G12" s="494">
        <v>0</v>
      </c>
      <c r="H12" s="494">
        <v>0</v>
      </c>
      <c r="I12" s="497"/>
      <c r="J12" s="497"/>
      <c r="K12" s="498"/>
      <c r="L12" s="498"/>
      <c r="M12" s="498"/>
      <c r="N12" s="498"/>
      <c r="O12" s="498"/>
      <c r="P12" s="498"/>
      <c r="Q12" s="498"/>
      <c r="R12" s="498"/>
      <c r="S12" s="498"/>
      <c r="T12" s="498"/>
      <c r="U12" s="498"/>
      <c r="V12" s="498"/>
      <c r="W12" s="498"/>
      <c r="X12" s="498"/>
      <c r="Y12" s="498"/>
      <c r="Z12" s="498"/>
      <c r="AA12" s="498"/>
      <c r="AB12" s="498"/>
      <c r="AC12" s="495">
        <f t="shared" si="1"/>
        <v>0</v>
      </c>
    </row>
    <row r="13" spans="1:29" s="162" customFormat="1" ht="20.25" customHeight="1">
      <c r="A13" s="161"/>
      <c r="B13" s="491"/>
      <c r="C13" s="496"/>
      <c r="D13" s="1421" t="s">
        <v>1944</v>
      </c>
      <c r="E13" s="1422"/>
      <c r="F13" s="499">
        <f t="shared" ref="F13" si="5">SUM(F14:F15)</f>
        <v>0</v>
      </c>
      <c r="G13" s="487">
        <f t="shared" ref="G13:AB13" si="6">SUM(G14:G15)</f>
        <v>0</v>
      </c>
      <c r="H13" s="487">
        <f t="shared" si="6"/>
        <v>0</v>
      </c>
      <c r="I13" s="487">
        <f>SUM(I14:I15)</f>
        <v>0</v>
      </c>
      <c r="J13" s="500">
        <f>SUM(J14:J15)</f>
        <v>0</v>
      </c>
      <c r="K13" s="487">
        <f>SUM(K14:K15)</f>
        <v>0</v>
      </c>
      <c r="L13" s="487">
        <f t="shared" si="6"/>
        <v>0</v>
      </c>
      <c r="M13" s="487">
        <f t="shared" si="6"/>
        <v>0</v>
      </c>
      <c r="N13" s="487">
        <f t="shared" si="6"/>
        <v>0</v>
      </c>
      <c r="O13" s="487">
        <f t="shared" si="6"/>
        <v>0</v>
      </c>
      <c r="P13" s="487">
        <f t="shared" si="6"/>
        <v>0</v>
      </c>
      <c r="Q13" s="487">
        <f t="shared" si="6"/>
        <v>0</v>
      </c>
      <c r="R13" s="487">
        <f t="shared" si="6"/>
        <v>0</v>
      </c>
      <c r="S13" s="487">
        <f t="shared" si="6"/>
        <v>0</v>
      </c>
      <c r="T13" s="487">
        <f t="shared" si="6"/>
        <v>0</v>
      </c>
      <c r="U13" s="487">
        <f t="shared" si="6"/>
        <v>0</v>
      </c>
      <c r="V13" s="487">
        <f t="shared" si="6"/>
        <v>0</v>
      </c>
      <c r="W13" s="487">
        <f t="shared" si="6"/>
        <v>0</v>
      </c>
      <c r="X13" s="487">
        <f t="shared" si="6"/>
        <v>0</v>
      </c>
      <c r="Y13" s="487">
        <f t="shared" si="6"/>
        <v>0</v>
      </c>
      <c r="Z13" s="487">
        <f t="shared" si="6"/>
        <v>0</v>
      </c>
      <c r="AA13" s="487">
        <f t="shared" si="6"/>
        <v>0</v>
      </c>
      <c r="AB13" s="487">
        <f t="shared" si="6"/>
        <v>0</v>
      </c>
      <c r="AC13" s="501">
        <f t="shared" si="1"/>
        <v>0</v>
      </c>
    </row>
    <row r="14" spans="1:29" s="162" customFormat="1" ht="20.25" customHeight="1">
      <c r="A14" s="161"/>
      <c r="B14" s="491"/>
      <c r="C14" s="496"/>
      <c r="D14" s="496"/>
      <c r="E14" s="502" t="s">
        <v>2086</v>
      </c>
      <c r="F14" s="503">
        <v>0</v>
      </c>
      <c r="G14" s="504">
        <v>0</v>
      </c>
      <c r="H14" s="504">
        <v>0</v>
      </c>
      <c r="I14" s="505"/>
      <c r="J14" s="506"/>
      <c r="K14" s="507"/>
      <c r="L14" s="507"/>
      <c r="M14" s="507"/>
      <c r="N14" s="507"/>
      <c r="O14" s="507"/>
      <c r="P14" s="507"/>
      <c r="Q14" s="507"/>
      <c r="R14" s="507"/>
      <c r="S14" s="507"/>
      <c r="T14" s="507"/>
      <c r="U14" s="507"/>
      <c r="V14" s="507"/>
      <c r="W14" s="507"/>
      <c r="X14" s="507"/>
      <c r="Y14" s="507"/>
      <c r="Z14" s="507"/>
      <c r="AA14" s="507"/>
      <c r="AB14" s="507"/>
      <c r="AC14" s="508">
        <f t="shared" si="1"/>
        <v>0</v>
      </c>
    </row>
    <row r="15" spans="1:29" s="162" customFormat="1" ht="20.25" customHeight="1">
      <c r="A15" s="161"/>
      <c r="B15" s="491"/>
      <c r="C15" s="496"/>
      <c r="D15" s="496"/>
      <c r="E15" s="509" t="s">
        <v>2087</v>
      </c>
      <c r="F15" s="503">
        <v>0</v>
      </c>
      <c r="G15" s="504">
        <v>0</v>
      </c>
      <c r="H15" s="504">
        <v>0</v>
      </c>
      <c r="I15" s="510"/>
      <c r="J15" s="506"/>
      <c r="K15" s="507"/>
      <c r="L15" s="507"/>
      <c r="M15" s="507"/>
      <c r="N15" s="507"/>
      <c r="O15" s="507"/>
      <c r="P15" s="507"/>
      <c r="Q15" s="507"/>
      <c r="R15" s="507"/>
      <c r="S15" s="507"/>
      <c r="T15" s="507"/>
      <c r="U15" s="507"/>
      <c r="V15" s="507"/>
      <c r="W15" s="507"/>
      <c r="X15" s="507"/>
      <c r="Y15" s="507"/>
      <c r="Z15" s="507"/>
      <c r="AA15" s="507"/>
      <c r="AB15" s="507"/>
      <c r="AC15" s="508">
        <f t="shared" si="1"/>
        <v>0</v>
      </c>
    </row>
    <row r="16" spans="1:29" s="162" customFormat="1" ht="20.25" customHeight="1">
      <c r="A16" s="161"/>
      <c r="B16" s="912" t="s">
        <v>1945</v>
      </c>
      <c r="C16" s="1423" t="s">
        <v>2088</v>
      </c>
      <c r="D16" s="1423"/>
      <c r="E16" s="1424"/>
      <c r="F16" s="493">
        <f>F17</f>
        <v>0</v>
      </c>
      <c r="G16" s="494">
        <f>G17</f>
        <v>0</v>
      </c>
      <c r="H16" s="494">
        <f>H17</f>
        <v>0</v>
      </c>
      <c r="I16" s="494">
        <f>I17</f>
        <v>0</v>
      </c>
      <c r="J16" s="511">
        <f t="shared" ref="J16:AB16" si="7">J17</f>
        <v>0</v>
      </c>
      <c r="K16" s="494">
        <f t="shared" si="7"/>
        <v>0</v>
      </c>
      <c r="L16" s="494">
        <f t="shared" si="7"/>
        <v>0</v>
      </c>
      <c r="M16" s="494">
        <f t="shared" si="7"/>
        <v>0</v>
      </c>
      <c r="N16" s="494">
        <f t="shared" si="7"/>
        <v>0</v>
      </c>
      <c r="O16" s="494">
        <f t="shared" si="7"/>
        <v>0</v>
      </c>
      <c r="P16" s="494">
        <f t="shared" si="7"/>
        <v>0</v>
      </c>
      <c r="Q16" s="494">
        <f t="shared" si="7"/>
        <v>0</v>
      </c>
      <c r="R16" s="494">
        <f t="shared" si="7"/>
        <v>0</v>
      </c>
      <c r="S16" s="494">
        <f t="shared" si="7"/>
        <v>0</v>
      </c>
      <c r="T16" s="494">
        <f t="shared" si="7"/>
        <v>0</v>
      </c>
      <c r="U16" s="494">
        <f t="shared" si="7"/>
        <v>0</v>
      </c>
      <c r="V16" s="494">
        <f t="shared" si="7"/>
        <v>0</v>
      </c>
      <c r="W16" s="494">
        <f t="shared" si="7"/>
        <v>0</v>
      </c>
      <c r="X16" s="494">
        <f t="shared" si="7"/>
        <v>0</v>
      </c>
      <c r="Y16" s="494">
        <f t="shared" si="7"/>
        <v>0</v>
      </c>
      <c r="Z16" s="494">
        <f t="shared" si="7"/>
        <v>0</v>
      </c>
      <c r="AA16" s="494">
        <f t="shared" si="7"/>
        <v>0</v>
      </c>
      <c r="AB16" s="494">
        <f t="shared" si="7"/>
        <v>0</v>
      </c>
      <c r="AC16" s="495">
        <f t="shared" si="1"/>
        <v>0</v>
      </c>
    </row>
    <row r="17" spans="1:29" s="162" customFormat="1" ht="20.25" customHeight="1">
      <c r="A17" s="161"/>
      <c r="B17" s="491"/>
      <c r="C17" s="512" t="s">
        <v>1943</v>
      </c>
      <c r="D17" s="1425" t="s">
        <v>2089</v>
      </c>
      <c r="E17" s="1426"/>
      <c r="F17" s="493">
        <f t="shared" ref="F17:AA17" si="8">SUM(F18:F18)</f>
        <v>0</v>
      </c>
      <c r="G17" s="494">
        <f t="shared" si="8"/>
        <v>0</v>
      </c>
      <c r="H17" s="494">
        <f t="shared" si="8"/>
        <v>0</v>
      </c>
      <c r="I17" s="494">
        <f t="shared" si="8"/>
        <v>0</v>
      </c>
      <c r="J17" s="511">
        <f t="shared" si="8"/>
        <v>0</v>
      </c>
      <c r="K17" s="494">
        <f t="shared" si="8"/>
        <v>0</v>
      </c>
      <c r="L17" s="494">
        <f t="shared" si="8"/>
        <v>0</v>
      </c>
      <c r="M17" s="494">
        <f t="shared" si="8"/>
        <v>0</v>
      </c>
      <c r="N17" s="494">
        <f t="shared" si="8"/>
        <v>0</v>
      </c>
      <c r="O17" s="494">
        <f t="shared" si="8"/>
        <v>0</v>
      </c>
      <c r="P17" s="494">
        <f t="shared" si="8"/>
        <v>0</v>
      </c>
      <c r="Q17" s="494">
        <f t="shared" si="8"/>
        <v>0</v>
      </c>
      <c r="R17" s="494">
        <f t="shared" si="8"/>
        <v>0</v>
      </c>
      <c r="S17" s="494">
        <f t="shared" si="8"/>
        <v>0</v>
      </c>
      <c r="T17" s="494">
        <f t="shared" si="8"/>
        <v>0</v>
      </c>
      <c r="U17" s="494">
        <f t="shared" si="8"/>
        <v>0</v>
      </c>
      <c r="V17" s="494">
        <f t="shared" si="8"/>
        <v>0</v>
      </c>
      <c r="W17" s="494">
        <f t="shared" si="8"/>
        <v>0</v>
      </c>
      <c r="X17" s="494">
        <f t="shared" si="8"/>
        <v>0</v>
      </c>
      <c r="Y17" s="494">
        <f t="shared" si="8"/>
        <v>0</v>
      </c>
      <c r="Z17" s="494">
        <f t="shared" si="8"/>
        <v>0</v>
      </c>
      <c r="AA17" s="494">
        <f t="shared" si="8"/>
        <v>0</v>
      </c>
      <c r="AB17" s="494"/>
      <c r="AC17" s="495">
        <f t="shared" si="1"/>
        <v>0</v>
      </c>
    </row>
    <row r="18" spans="1:29" s="162" customFormat="1" ht="20.25" customHeight="1">
      <c r="A18" s="161"/>
      <c r="B18" s="491"/>
      <c r="C18" s="496"/>
      <c r="D18" s="1425" t="s">
        <v>2090</v>
      </c>
      <c r="E18" s="1426"/>
      <c r="F18" s="513"/>
      <c r="G18" s="498"/>
      <c r="H18" s="498"/>
      <c r="I18" s="498"/>
      <c r="J18" s="514"/>
      <c r="K18" s="498"/>
      <c r="L18" s="498"/>
      <c r="M18" s="498"/>
      <c r="N18" s="498"/>
      <c r="O18" s="498"/>
      <c r="P18" s="498"/>
      <c r="Q18" s="498"/>
      <c r="R18" s="498"/>
      <c r="S18" s="498"/>
      <c r="T18" s="498"/>
      <c r="U18" s="498"/>
      <c r="V18" s="498"/>
      <c r="W18" s="498"/>
      <c r="X18" s="498"/>
      <c r="Y18" s="498"/>
      <c r="Z18" s="498"/>
      <c r="AA18" s="498"/>
      <c r="AB18" s="498"/>
      <c r="AC18" s="495">
        <f t="shared" si="1"/>
        <v>0</v>
      </c>
    </row>
    <row r="19" spans="1:29" s="162" customFormat="1" ht="20.25" customHeight="1" thickBot="1">
      <c r="A19" s="161"/>
      <c r="B19" s="910" t="s">
        <v>1947</v>
      </c>
      <c r="C19" s="1413" t="s">
        <v>2091</v>
      </c>
      <c r="D19" s="1427"/>
      <c r="E19" s="1428"/>
      <c r="F19" s="515">
        <f t="shared" ref="F19" si="9">F10-F16</f>
        <v>0</v>
      </c>
      <c r="G19" s="516">
        <f t="shared" ref="G19:AB19" si="10">G10-G16</f>
        <v>0</v>
      </c>
      <c r="H19" s="516">
        <f t="shared" si="10"/>
        <v>0</v>
      </c>
      <c r="I19" s="516">
        <f t="shared" si="10"/>
        <v>0</v>
      </c>
      <c r="J19" s="517">
        <f t="shared" si="10"/>
        <v>0</v>
      </c>
      <c r="K19" s="516">
        <f t="shared" si="10"/>
        <v>0</v>
      </c>
      <c r="L19" s="516">
        <f t="shared" si="10"/>
        <v>0</v>
      </c>
      <c r="M19" s="516">
        <f t="shared" si="10"/>
        <v>0</v>
      </c>
      <c r="N19" s="516">
        <f t="shared" si="10"/>
        <v>0</v>
      </c>
      <c r="O19" s="516">
        <f t="shared" si="10"/>
        <v>0</v>
      </c>
      <c r="P19" s="516">
        <f t="shared" si="10"/>
        <v>0</v>
      </c>
      <c r="Q19" s="516">
        <f t="shared" si="10"/>
        <v>0</v>
      </c>
      <c r="R19" s="516">
        <f t="shared" si="10"/>
        <v>0</v>
      </c>
      <c r="S19" s="516">
        <f t="shared" si="10"/>
        <v>0</v>
      </c>
      <c r="T19" s="516">
        <f t="shared" si="10"/>
        <v>0</v>
      </c>
      <c r="U19" s="516">
        <f t="shared" si="10"/>
        <v>0</v>
      </c>
      <c r="V19" s="516">
        <f t="shared" si="10"/>
        <v>0</v>
      </c>
      <c r="W19" s="516">
        <f t="shared" si="10"/>
        <v>0</v>
      </c>
      <c r="X19" s="516">
        <f t="shared" si="10"/>
        <v>0</v>
      </c>
      <c r="Y19" s="516">
        <f t="shared" si="10"/>
        <v>0</v>
      </c>
      <c r="Z19" s="516">
        <f t="shared" si="10"/>
        <v>0</v>
      </c>
      <c r="AA19" s="516">
        <f t="shared" si="10"/>
        <v>0</v>
      </c>
      <c r="AB19" s="516">
        <f t="shared" si="10"/>
        <v>0</v>
      </c>
      <c r="AC19" s="518">
        <f t="shared" si="1"/>
        <v>0</v>
      </c>
    </row>
    <row r="20" spans="1:29" s="162" customFormat="1" ht="20.25" customHeight="1">
      <c r="A20" s="161"/>
      <c r="B20" s="914" t="s">
        <v>2092</v>
      </c>
      <c r="C20" s="1429" t="s">
        <v>2093</v>
      </c>
      <c r="D20" s="1429"/>
      <c r="E20" s="1430"/>
      <c r="F20" s="519">
        <f t="shared" ref="F20:AB20" si="11">SUM(F21)</f>
        <v>0</v>
      </c>
      <c r="G20" s="520">
        <f>SUM(G21)</f>
        <v>0</v>
      </c>
      <c r="H20" s="520">
        <f t="shared" si="11"/>
        <v>0</v>
      </c>
      <c r="I20" s="520">
        <f t="shared" si="11"/>
        <v>0</v>
      </c>
      <c r="J20" s="521">
        <f t="shared" si="11"/>
        <v>0</v>
      </c>
      <c r="K20" s="520">
        <f t="shared" si="11"/>
        <v>0</v>
      </c>
      <c r="L20" s="520">
        <f t="shared" si="11"/>
        <v>0</v>
      </c>
      <c r="M20" s="520">
        <f t="shared" si="11"/>
        <v>0</v>
      </c>
      <c r="N20" s="520">
        <f t="shared" si="11"/>
        <v>0</v>
      </c>
      <c r="O20" s="520">
        <f t="shared" si="11"/>
        <v>0</v>
      </c>
      <c r="P20" s="520">
        <f t="shared" si="11"/>
        <v>0</v>
      </c>
      <c r="Q20" s="520">
        <f t="shared" si="11"/>
        <v>0</v>
      </c>
      <c r="R20" s="520">
        <f t="shared" si="11"/>
        <v>0</v>
      </c>
      <c r="S20" s="520">
        <f t="shared" si="11"/>
        <v>0</v>
      </c>
      <c r="T20" s="520">
        <f t="shared" si="11"/>
        <v>0</v>
      </c>
      <c r="U20" s="520">
        <f t="shared" si="11"/>
        <v>0</v>
      </c>
      <c r="V20" s="520">
        <f t="shared" si="11"/>
        <v>0</v>
      </c>
      <c r="W20" s="520">
        <f t="shared" si="11"/>
        <v>0</v>
      </c>
      <c r="X20" s="520">
        <f t="shared" si="11"/>
        <v>0</v>
      </c>
      <c r="Y20" s="520">
        <f t="shared" si="11"/>
        <v>0</v>
      </c>
      <c r="Z20" s="520">
        <f t="shared" si="11"/>
        <v>0</v>
      </c>
      <c r="AA20" s="520">
        <f t="shared" si="11"/>
        <v>0</v>
      </c>
      <c r="AB20" s="520">
        <f t="shared" si="11"/>
        <v>0</v>
      </c>
      <c r="AC20" s="501">
        <f t="shared" si="1"/>
        <v>0</v>
      </c>
    </row>
    <row r="21" spans="1:29" s="162" customFormat="1" ht="20.25" customHeight="1">
      <c r="A21" s="161"/>
      <c r="B21" s="522"/>
      <c r="C21" s="523" t="s">
        <v>1943</v>
      </c>
      <c r="D21" s="1423" t="s">
        <v>2094</v>
      </c>
      <c r="E21" s="1419"/>
      <c r="F21" s="524"/>
      <c r="G21" s="525"/>
      <c r="H21" s="525"/>
      <c r="I21" s="525"/>
      <c r="J21" s="526"/>
      <c r="K21" s="525"/>
      <c r="L21" s="525"/>
      <c r="M21" s="525"/>
      <c r="N21" s="525"/>
      <c r="O21" s="525"/>
      <c r="P21" s="525"/>
      <c r="Q21" s="525"/>
      <c r="R21" s="525"/>
      <c r="S21" s="525"/>
      <c r="T21" s="525"/>
      <c r="U21" s="525"/>
      <c r="V21" s="525"/>
      <c r="W21" s="525"/>
      <c r="X21" s="525"/>
      <c r="Y21" s="525"/>
      <c r="Z21" s="525"/>
      <c r="AA21" s="525"/>
      <c r="AB21" s="525"/>
      <c r="AC21" s="527">
        <f t="shared" si="1"/>
        <v>0</v>
      </c>
    </row>
    <row r="22" spans="1:29" s="162" customFormat="1" ht="20.25" customHeight="1">
      <c r="A22" s="161"/>
      <c r="B22" s="912" t="s">
        <v>2095</v>
      </c>
      <c r="C22" s="1423" t="s">
        <v>2096</v>
      </c>
      <c r="D22" s="1423"/>
      <c r="E22" s="1424"/>
      <c r="F22" s="513"/>
      <c r="G22" s="498"/>
      <c r="H22" s="498"/>
      <c r="I22" s="498"/>
      <c r="J22" s="514"/>
      <c r="K22" s="498"/>
      <c r="L22" s="498"/>
      <c r="M22" s="498"/>
      <c r="N22" s="498"/>
      <c r="O22" s="498"/>
      <c r="P22" s="498"/>
      <c r="Q22" s="498"/>
      <c r="R22" s="498"/>
      <c r="S22" s="498"/>
      <c r="T22" s="498"/>
      <c r="U22" s="498"/>
      <c r="V22" s="498"/>
      <c r="W22" s="498"/>
      <c r="X22" s="498"/>
      <c r="Y22" s="498"/>
      <c r="Z22" s="498"/>
      <c r="AA22" s="498"/>
      <c r="AB22" s="498"/>
      <c r="AC22" s="495">
        <f t="shared" si="1"/>
        <v>0</v>
      </c>
    </row>
    <row r="23" spans="1:29" s="162" customFormat="1" ht="20.25" customHeight="1" thickBot="1">
      <c r="A23" s="161"/>
      <c r="B23" s="910" t="s">
        <v>2097</v>
      </c>
      <c r="C23" s="1413" t="s">
        <v>2098</v>
      </c>
      <c r="D23" s="1413"/>
      <c r="E23" s="1414"/>
      <c r="F23" s="528">
        <f>F20-F22</f>
        <v>0</v>
      </c>
      <c r="G23" s="529">
        <f>G20-G22</f>
        <v>0</v>
      </c>
      <c r="H23" s="529">
        <f>H20-H22</f>
        <v>0</v>
      </c>
      <c r="I23" s="529">
        <f>I20-I22</f>
        <v>0</v>
      </c>
      <c r="J23" s="530">
        <f t="shared" ref="J23:W23" si="12">J20-J22</f>
        <v>0</v>
      </c>
      <c r="K23" s="529">
        <f t="shared" si="12"/>
        <v>0</v>
      </c>
      <c r="L23" s="529">
        <f t="shared" si="12"/>
        <v>0</v>
      </c>
      <c r="M23" s="529">
        <f t="shared" si="12"/>
        <v>0</v>
      </c>
      <c r="N23" s="529">
        <f t="shared" si="12"/>
        <v>0</v>
      </c>
      <c r="O23" s="529">
        <f t="shared" si="12"/>
        <v>0</v>
      </c>
      <c r="P23" s="529">
        <f>P20-P22</f>
        <v>0</v>
      </c>
      <c r="Q23" s="529">
        <f t="shared" si="12"/>
        <v>0</v>
      </c>
      <c r="R23" s="529">
        <f t="shared" si="12"/>
        <v>0</v>
      </c>
      <c r="S23" s="529">
        <f t="shared" si="12"/>
        <v>0</v>
      </c>
      <c r="T23" s="529">
        <f t="shared" si="12"/>
        <v>0</v>
      </c>
      <c r="U23" s="529">
        <f t="shared" si="12"/>
        <v>0</v>
      </c>
      <c r="V23" s="529">
        <f t="shared" si="12"/>
        <v>0</v>
      </c>
      <c r="W23" s="529">
        <f t="shared" si="12"/>
        <v>0</v>
      </c>
      <c r="X23" s="529">
        <f>X20-X22</f>
        <v>0</v>
      </c>
      <c r="Y23" s="529">
        <f>Y20-Y22</f>
        <v>0</v>
      </c>
      <c r="Z23" s="529">
        <f>Z20-Z22</f>
        <v>0</v>
      </c>
      <c r="AA23" s="529">
        <f>AA20-AA22</f>
        <v>0</v>
      </c>
      <c r="AB23" s="529">
        <f>AB20-AB22</f>
        <v>0</v>
      </c>
      <c r="AC23" s="527">
        <f t="shared" si="1"/>
        <v>0</v>
      </c>
    </row>
    <row r="24" spans="1:29" s="162" customFormat="1" ht="20.25" customHeight="1">
      <c r="A24" s="161"/>
      <c r="B24" s="531" t="s">
        <v>2099</v>
      </c>
      <c r="C24" s="1429" t="s">
        <v>2100</v>
      </c>
      <c r="D24" s="1416"/>
      <c r="E24" s="1417"/>
      <c r="F24" s="532">
        <f>F19+F23</f>
        <v>0</v>
      </c>
      <c r="G24" s="533">
        <f>G19+G23</f>
        <v>0</v>
      </c>
      <c r="H24" s="533">
        <f>H19+H23</f>
        <v>0</v>
      </c>
      <c r="I24" s="533">
        <f>I19+I23</f>
        <v>0</v>
      </c>
      <c r="J24" s="534">
        <f t="shared" ref="J24:W24" si="13">J19+J23</f>
        <v>0</v>
      </c>
      <c r="K24" s="533">
        <f t="shared" si="13"/>
        <v>0</v>
      </c>
      <c r="L24" s="533">
        <f t="shared" si="13"/>
        <v>0</v>
      </c>
      <c r="M24" s="533">
        <f t="shared" si="13"/>
        <v>0</v>
      </c>
      <c r="N24" s="533">
        <f t="shared" si="13"/>
        <v>0</v>
      </c>
      <c r="O24" s="533">
        <f t="shared" si="13"/>
        <v>0</v>
      </c>
      <c r="P24" s="533">
        <f t="shared" si="13"/>
        <v>0</v>
      </c>
      <c r="Q24" s="533">
        <f t="shared" si="13"/>
        <v>0</v>
      </c>
      <c r="R24" s="533">
        <f t="shared" si="13"/>
        <v>0</v>
      </c>
      <c r="S24" s="533">
        <f t="shared" si="13"/>
        <v>0</v>
      </c>
      <c r="T24" s="533">
        <f t="shared" si="13"/>
        <v>0</v>
      </c>
      <c r="U24" s="533">
        <f t="shared" si="13"/>
        <v>0</v>
      </c>
      <c r="V24" s="533">
        <f t="shared" si="13"/>
        <v>0</v>
      </c>
      <c r="W24" s="533">
        <f t="shared" si="13"/>
        <v>0</v>
      </c>
      <c r="X24" s="533">
        <f>X19+X23</f>
        <v>0</v>
      </c>
      <c r="Y24" s="533">
        <f>Y19+Y23</f>
        <v>0</v>
      </c>
      <c r="Z24" s="533">
        <f>Z19+Z23</f>
        <v>0</v>
      </c>
      <c r="AA24" s="533">
        <f>AA19+AA23</f>
        <v>0</v>
      </c>
      <c r="AB24" s="533">
        <f>AB19+AB23</f>
        <v>0</v>
      </c>
      <c r="AC24" s="535">
        <f t="shared" si="1"/>
        <v>0</v>
      </c>
    </row>
    <row r="25" spans="1:29" s="162" customFormat="1" ht="20.25" customHeight="1">
      <c r="A25" s="161"/>
      <c r="B25" s="912" t="s">
        <v>2101</v>
      </c>
      <c r="C25" s="1423" t="s">
        <v>2102</v>
      </c>
      <c r="D25" s="1423"/>
      <c r="E25" s="1424"/>
      <c r="F25" s="536">
        <f t="shared" ref="F25" si="14">SUM(F26:F27)</f>
        <v>0</v>
      </c>
      <c r="G25" s="537">
        <f>SUM(G26:G27)</f>
        <v>0</v>
      </c>
      <c r="H25" s="537">
        <f t="shared" ref="H25:W25" si="15">SUM(H26:H27)</f>
        <v>0</v>
      </c>
      <c r="I25" s="537">
        <f t="shared" si="15"/>
        <v>0</v>
      </c>
      <c r="J25" s="538">
        <f t="shared" si="15"/>
        <v>0</v>
      </c>
      <c r="K25" s="537">
        <f t="shared" si="15"/>
        <v>0</v>
      </c>
      <c r="L25" s="537">
        <f t="shared" si="15"/>
        <v>0</v>
      </c>
      <c r="M25" s="537">
        <f t="shared" si="15"/>
        <v>0</v>
      </c>
      <c r="N25" s="537">
        <f t="shared" si="15"/>
        <v>0</v>
      </c>
      <c r="O25" s="537">
        <f t="shared" si="15"/>
        <v>0</v>
      </c>
      <c r="P25" s="537">
        <f t="shared" si="15"/>
        <v>0</v>
      </c>
      <c r="Q25" s="537">
        <f t="shared" si="15"/>
        <v>0</v>
      </c>
      <c r="R25" s="537">
        <f t="shared" si="15"/>
        <v>0</v>
      </c>
      <c r="S25" s="537">
        <f t="shared" si="15"/>
        <v>0</v>
      </c>
      <c r="T25" s="537">
        <f t="shared" si="15"/>
        <v>0</v>
      </c>
      <c r="U25" s="537">
        <f t="shared" si="15"/>
        <v>0</v>
      </c>
      <c r="V25" s="537">
        <f t="shared" si="15"/>
        <v>0</v>
      </c>
      <c r="W25" s="537">
        <f t="shared" si="15"/>
        <v>0</v>
      </c>
      <c r="X25" s="537">
        <f>SUM(X26:X27)</f>
        <v>0</v>
      </c>
      <c r="Y25" s="537">
        <f>SUM(Y26:Y27)</f>
        <v>0</v>
      </c>
      <c r="Z25" s="537">
        <f>SUM(Z26:Z27)</f>
        <v>0</v>
      </c>
      <c r="AA25" s="537">
        <f>SUM(AA26:AA27)</f>
        <v>0</v>
      </c>
      <c r="AB25" s="537">
        <f>SUM(AB26:AB27)</f>
        <v>0</v>
      </c>
      <c r="AC25" s="527">
        <f t="shared" si="1"/>
        <v>0</v>
      </c>
    </row>
    <row r="26" spans="1:29" s="162" customFormat="1" ht="20.25" customHeight="1">
      <c r="A26" s="161"/>
      <c r="B26" s="491"/>
      <c r="C26" s="1431" t="s">
        <v>2103</v>
      </c>
      <c r="D26" s="1432"/>
      <c r="E26" s="1433"/>
      <c r="F26" s="539"/>
      <c r="G26" s="540"/>
      <c r="H26" s="540"/>
      <c r="I26" s="540"/>
      <c r="J26" s="541"/>
      <c r="K26" s="540"/>
      <c r="L26" s="540"/>
      <c r="M26" s="540"/>
      <c r="N26" s="540"/>
      <c r="O26" s="540"/>
      <c r="P26" s="540"/>
      <c r="Q26" s="540"/>
      <c r="R26" s="540"/>
      <c r="S26" s="540"/>
      <c r="T26" s="540"/>
      <c r="U26" s="540"/>
      <c r="V26" s="540"/>
      <c r="W26" s="540"/>
      <c r="X26" s="540"/>
      <c r="Y26" s="540"/>
      <c r="Z26" s="540"/>
      <c r="AA26" s="540"/>
      <c r="AB26" s="540"/>
      <c r="AC26" s="542">
        <f t="shared" si="1"/>
        <v>0</v>
      </c>
    </row>
    <row r="27" spans="1:29" s="162" customFormat="1" ht="20.25" customHeight="1">
      <c r="A27" s="161"/>
      <c r="B27" s="522"/>
      <c r="C27" s="1434" t="s">
        <v>2104</v>
      </c>
      <c r="D27" s="1435"/>
      <c r="E27" s="1436"/>
      <c r="F27" s="543"/>
      <c r="G27" s="544"/>
      <c r="H27" s="544"/>
      <c r="I27" s="544"/>
      <c r="J27" s="545"/>
      <c r="K27" s="544"/>
      <c r="L27" s="544"/>
      <c r="M27" s="544"/>
      <c r="N27" s="544"/>
      <c r="O27" s="544"/>
      <c r="P27" s="544"/>
      <c r="Q27" s="544"/>
      <c r="R27" s="544"/>
      <c r="S27" s="544"/>
      <c r="T27" s="544"/>
      <c r="U27" s="544"/>
      <c r="V27" s="544"/>
      <c r="W27" s="544"/>
      <c r="X27" s="544"/>
      <c r="Y27" s="544"/>
      <c r="Z27" s="544"/>
      <c r="AA27" s="544"/>
      <c r="AB27" s="544"/>
      <c r="AC27" s="542">
        <f t="shared" si="1"/>
        <v>0</v>
      </c>
    </row>
    <row r="28" spans="1:29" s="162" customFormat="1" ht="20.25" customHeight="1" thickBot="1">
      <c r="A28" s="161"/>
      <c r="B28" s="911" t="s">
        <v>2105</v>
      </c>
      <c r="C28" s="1413" t="s">
        <v>2106</v>
      </c>
      <c r="D28" s="1427"/>
      <c r="E28" s="1428"/>
      <c r="F28" s="515">
        <f>F24-F25</f>
        <v>0</v>
      </c>
      <c r="G28" s="516">
        <f>G24-G25</f>
        <v>0</v>
      </c>
      <c r="H28" s="516">
        <f>H24-H25</f>
        <v>0</v>
      </c>
      <c r="I28" s="516">
        <f>I24-I25</f>
        <v>0</v>
      </c>
      <c r="J28" s="517">
        <f t="shared" ref="J28:AB28" si="16">J24-J25</f>
        <v>0</v>
      </c>
      <c r="K28" s="516">
        <f t="shared" si="16"/>
        <v>0</v>
      </c>
      <c r="L28" s="516">
        <f t="shared" si="16"/>
        <v>0</v>
      </c>
      <c r="M28" s="516">
        <f t="shared" si="16"/>
        <v>0</v>
      </c>
      <c r="N28" s="516">
        <f t="shared" si="16"/>
        <v>0</v>
      </c>
      <c r="O28" s="516">
        <f t="shared" si="16"/>
        <v>0</v>
      </c>
      <c r="P28" s="516">
        <f t="shared" si="16"/>
        <v>0</v>
      </c>
      <c r="Q28" s="516">
        <f t="shared" si="16"/>
        <v>0</v>
      </c>
      <c r="R28" s="516">
        <f t="shared" si="16"/>
        <v>0</v>
      </c>
      <c r="S28" s="516">
        <f t="shared" si="16"/>
        <v>0</v>
      </c>
      <c r="T28" s="516">
        <f t="shared" si="16"/>
        <v>0</v>
      </c>
      <c r="U28" s="516">
        <f t="shared" si="16"/>
        <v>0</v>
      </c>
      <c r="V28" s="516">
        <f t="shared" si="16"/>
        <v>0</v>
      </c>
      <c r="W28" s="516">
        <f t="shared" si="16"/>
        <v>0</v>
      </c>
      <c r="X28" s="516">
        <f t="shared" si="16"/>
        <v>0</v>
      </c>
      <c r="Y28" s="516">
        <f t="shared" si="16"/>
        <v>0</v>
      </c>
      <c r="Z28" s="516">
        <f t="shared" si="16"/>
        <v>0</v>
      </c>
      <c r="AA28" s="516">
        <f t="shared" si="16"/>
        <v>0</v>
      </c>
      <c r="AB28" s="516">
        <f t="shared" si="16"/>
        <v>0</v>
      </c>
      <c r="AC28" s="518">
        <f t="shared" si="1"/>
        <v>0</v>
      </c>
    </row>
    <row r="29" spans="1:29" s="160" customFormat="1" ht="20.25" customHeight="1">
      <c r="B29" s="546"/>
      <c r="C29" s="547"/>
      <c r="D29" s="547"/>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6"/>
    </row>
    <row r="30" spans="1:29" s="160" customFormat="1" ht="20.25" customHeight="1" thickBot="1">
      <c r="B30" s="482" t="s">
        <v>2078</v>
      </c>
      <c r="C30" s="483" t="s">
        <v>2107</v>
      </c>
      <c r="D30" s="139"/>
      <c r="E30" s="547"/>
      <c r="F30" s="547"/>
      <c r="G30" s="547"/>
      <c r="H30" s="547"/>
      <c r="I30" s="547"/>
      <c r="J30" s="547"/>
      <c r="K30" s="547"/>
      <c r="L30" s="547"/>
      <c r="M30" s="547"/>
      <c r="N30" s="547"/>
      <c r="O30" s="547"/>
      <c r="P30" s="547"/>
      <c r="Q30" s="547"/>
      <c r="R30" s="547"/>
      <c r="S30" s="547"/>
      <c r="T30" s="547"/>
      <c r="U30" s="547"/>
      <c r="V30" s="547"/>
      <c r="W30" s="547"/>
      <c r="X30" s="547"/>
      <c r="Y30" s="547"/>
      <c r="Z30" s="547"/>
      <c r="AA30" s="547"/>
      <c r="AB30" s="547"/>
      <c r="AC30" s="481" t="s">
        <v>2108</v>
      </c>
    </row>
    <row r="31" spans="1:29" s="160" customFormat="1" ht="20.25" customHeight="1">
      <c r="A31" s="159"/>
      <c r="B31" s="1406" t="s">
        <v>2080</v>
      </c>
      <c r="C31" s="1379"/>
      <c r="D31" s="1379"/>
      <c r="E31" s="1383"/>
      <c r="F31" s="1378" t="s">
        <v>2081</v>
      </c>
      <c r="G31" s="1379"/>
      <c r="H31" s="1379"/>
      <c r="I31" s="1382" t="s">
        <v>2082</v>
      </c>
      <c r="J31" s="1379"/>
      <c r="K31" s="1379"/>
      <c r="L31" s="1379"/>
      <c r="M31" s="1379"/>
      <c r="N31" s="1379"/>
      <c r="O31" s="1379"/>
      <c r="P31" s="1379"/>
      <c r="Q31" s="1379"/>
      <c r="R31" s="1379"/>
      <c r="S31" s="1379"/>
      <c r="T31" s="1379"/>
      <c r="U31" s="1379"/>
      <c r="V31" s="1379"/>
      <c r="W31" s="1379"/>
      <c r="X31" s="1379"/>
      <c r="Y31" s="1379"/>
      <c r="Z31" s="1379"/>
      <c r="AA31" s="1379"/>
      <c r="AB31" s="1383"/>
      <c r="AC31" s="1269" t="s">
        <v>2083</v>
      </c>
    </row>
    <row r="32" spans="1:29" s="160" customFormat="1" ht="20.25" customHeight="1">
      <c r="A32" s="159"/>
      <c r="B32" s="1407"/>
      <c r="C32" s="1408"/>
      <c r="D32" s="1408"/>
      <c r="E32" s="1409"/>
      <c r="F32" s="1380"/>
      <c r="G32" s="1381"/>
      <c r="H32" s="1381"/>
      <c r="I32" s="1384"/>
      <c r="J32" s="1381"/>
      <c r="K32" s="1381"/>
      <c r="L32" s="1381"/>
      <c r="M32" s="1381"/>
      <c r="N32" s="1381"/>
      <c r="O32" s="1381"/>
      <c r="P32" s="1381"/>
      <c r="Q32" s="1381"/>
      <c r="R32" s="1381"/>
      <c r="S32" s="1381"/>
      <c r="T32" s="1381"/>
      <c r="U32" s="1381"/>
      <c r="V32" s="1381"/>
      <c r="W32" s="1381"/>
      <c r="X32" s="1381"/>
      <c r="Y32" s="1381"/>
      <c r="Z32" s="1381"/>
      <c r="AA32" s="1381"/>
      <c r="AB32" s="1385"/>
      <c r="AC32" s="1270"/>
    </row>
    <row r="33" spans="1:29" s="160" customFormat="1" ht="20.25" customHeight="1" thickBot="1">
      <c r="A33" s="159"/>
      <c r="B33" s="1410"/>
      <c r="C33" s="1411"/>
      <c r="D33" s="1411"/>
      <c r="E33" s="1412"/>
      <c r="F33" s="400" t="s">
        <v>1922</v>
      </c>
      <c r="G33" s="401" t="s">
        <v>1923</v>
      </c>
      <c r="H33" s="401" t="s">
        <v>1924</v>
      </c>
      <c r="I33" s="401" t="s">
        <v>1925</v>
      </c>
      <c r="J33" s="401" t="s">
        <v>1926</v>
      </c>
      <c r="K33" s="401" t="s">
        <v>1927</v>
      </c>
      <c r="L33" s="401" t="s">
        <v>1928</v>
      </c>
      <c r="M33" s="401" t="s">
        <v>1929</v>
      </c>
      <c r="N33" s="401" t="s">
        <v>1930</v>
      </c>
      <c r="O33" s="401" t="s">
        <v>1931</v>
      </c>
      <c r="P33" s="401" t="s">
        <v>1932</v>
      </c>
      <c r="Q33" s="401" t="s">
        <v>1933</v>
      </c>
      <c r="R33" s="401" t="s">
        <v>1934</v>
      </c>
      <c r="S33" s="401" t="s">
        <v>1935</v>
      </c>
      <c r="T33" s="401" t="s">
        <v>1936</v>
      </c>
      <c r="U33" s="401" t="s">
        <v>1937</v>
      </c>
      <c r="V33" s="401" t="s">
        <v>1938</v>
      </c>
      <c r="W33" s="401" t="s">
        <v>1939</v>
      </c>
      <c r="X33" s="401" t="s">
        <v>1940</v>
      </c>
      <c r="Y33" s="401" t="s">
        <v>2247</v>
      </c>
      <c r="Z33" s="401" t="s">
        <v>2248</v>
      </c>
      <c r="AA33" s="401" t="s">
        <v>2249</v>
      </c>
      <c r="AB33" s="401" t="s">
        <v>2250</v>
      </c>
      <c r="AC33" s="1271"/>
    </row>
    <row r="34" spans="1:29" s="160" customFormat="1" ht="20.25" customHeight="1">
      <c r="A34" s="159"/>
      <c r="B34" s="1397" t="s">
        <v>2109</v>
      </c>
      <c r="C34" s="1398"/>
      <c r="D34" s="1398"/>
      <c r="E34" s="1399"/>
      <c r="F34" s="548"/>
      <c r="G34" s="548"/>
      <c r="H34" s="548"/>
      <c r="I34" s="549"/>
      <c r="J34" s="549"/>
      <c r="K34" s="548"/>
      <c r="L34" s="548"/>
      <c r="M34" s="548"/>
      <c r="N34" s="548"/>
      <c r="O34" s="548"/>
      <c r="P34" s="548"/>
      <c r="Q34" s="548"/>
      <c r="R34" s="548"/>
      <c r="S34" s="548"/>
      <c r="T34" s="548"/>
      <c r="U34" s="548"/>
      <c r="V34" s="548"/>
      <c r="W34" s="548"/>
      <c r="X34" s="548"/>
      <c r="Y34" s="548"/>
      <c r="Z34" s="548"/>
      <c r="AA34" s="548"/>
      <c r="AB34" s="548"/>
      <c r="AC34" s="550">
        <f t="shared" ref="AC34:AC45" si="17">SUM(F34:AB34)</f>
        <v>0</v>
      </c>
    </row>
    <row r="35" spans="1:29" s="160" customFormat="1" ht="20.25" customHeight="1">
      <c r="A35" s="159"/>
      <c r="B35" s="551"/>
      <c r="C35" s="552" t="s">
        <v>1943</v>
      </c>
      <c r="D35" s="1400" t="s">
        <v>2110</v>
      </c>
      <c r="E35" s="1401"/>
      <c r="F35" s="553"/>
      <c r="G35" s="553"/>
      <c r="H35" s="553"/>
      <c r="I35" s="554"/>
      <c r="J35" s="554"/>
      <c r="K35" s="553"/>
      <c r="L35" s="553"/>
      <c r="M35" s="553"/>
      <c r="N35" s="553"/>
      <c r="O35" s="553"/>
      <c r="P35" s="553"/>
      <c r="Q35" s="553"/>
      <c r="R35" s="553"/>
      <c r="S35" s="553"/>
      <c r="T35" s="553"/>
      <c r="U35" s="553"/>
      <c r="V35" s="553"/>
      <c r="W35" s="553"/>
      <c r="X35" s="553"/>
      <c r="Y35" s="553"/>
      <c r="Z35" s="553"/>
      <c r="AA35" s="553"/>
      <c r="AB35" s="553"/>
      <c r="AC35" s="555">
        <f t="shared" si="17"/>
        <v>0</v>
      </c>
    </row>
    <row r="36" spans="1:29" s="160" customFormat="1" ht="20.25" customHeight="1">
      <c r="A36" s="159"/>
      <c r="B36" s="551"/>
      <c r="C36" s="556" t="s">
        <v>1943</v>
      </c>
      <c r="D36" s="1402" t="s">
        <v>2111</v>
      </c>
      <c r="E36" s="1403"/>
      <c r="F36" s="557"/>
      <c r="G36" s="557"/>
      <c r="H36" s="557"/>
      <c r="I36" s="558"/>
      <c r="J36" s="558"/>
      <c r="K36" s="557"/>
      <c r="L36" s="557"/>
      <c r="M36" s="557"/>
      <c r="N36" s="557"/>
      <c r="O36" s="557"/>
      <c r="P36" s="557"/>
      <c r="Q36" s="557"/>
      <c r="R36" s="557"/>
      <c r="S36" s="557"/>
      <c r="T36" s="557"/>
      <c r="U36" s="557"/>
      <c r="V36" s="557"/>
      <c r="W36" s="557"/>
      <c r="X36" s="557"/>
      <c r="Y36" s="557"/>
      <c r="Z36" s="557"/>
      <c r="AA36" s="557"/>
      <c r="AB36" s="557"/>
      <c r="AC36" s="559">
        <f t="shared" si="17"/>
        <v>0</v>
      </c>
    </row>
    <row r="37" spans="1:29" s="160" customFormat="1" ht="20.25" customHeight="1">
      <c r="A37" s="159"/>
      <c r="B37" s="551"/>
      <c r="C37" s="556" t="s">
        <v>1943</v>
      </c>
      <c r="D37" s="1402" t="s">
        <v>2112</v>
      </c>
      <c r="E37" s="1403"/>
      <c r="F37" s="557"/>
      <c r="G37" s="557"/>
      <c r="H37" s="557"/>
      <c r="I37" s="558"/>
      <c r="J37" s="558"/>
      <c r="K37" s="557"/>
      <c r="L37" s="557"/>
      <c r="M37" s="557"/>
      <c r="N37" s="557"/>
      <c r="O37" s="557"/>
      <c r="P37" s="557"/>
      <c r="Q37" s="557"/>
      <c r="R37" s="557"/>
      <c r="S37" s="557"/>
      <c r="T37" s="557"/>
      <c r="U37" s="557"/>
      <c r="V37" s="557"/>
      <c r="W37" s="557"/>
      <c r="X37" s="557"/>
      <c r="Y37" s="557"/>
      <c r="Z37" s="557"/>
      <c r="AA37" s="557"/>
      <c r="AB37" s="557"/>
      <c r="AC37" s="559">
        <f t="shared" si="17"/>
        <v>0</v>
      </c>
    </row>
    <row r="38" spans="1:29" s="160" customFormat="1" ht="20.25" customHeight="1">
      <c r="A38" s="159"/>
      <c r="B38" s="551"/>
      <c r="C38" s="560" t="s">
        <v>1943</v>
      </c>
      <c r="D38" s="1395" t="s">
        <v>2113</v>
      </c>
      <c r="E38" s="1396"/>
      <c r="F38" s="561"/>
      <c r="G38" s="561"/>
      <c r="H38" s="561"/>
      <c r="I38" s="562"/>
      <c r="J38" s="562"/>
      <c r="K38" s="561"/>
      <c r="L38" s="561"/>
      <c r="M38" s="561"/>
      <c r="N38" s="561"/>
      <c r="O38" s="561"/>
      <c r="P38" s="561"/>
      <c r="Q38" s="561"/>
      <c r="R38" s="561"/>
      <c r="S38" s="561"/>
      <c r="T38" s="561"/>
      <c r="U38" s="561"/>
      <c r="V38" s="561"/>
      <c r="W38" s="561"/>
      <c r="X38" s="561"/>
      <c r="Y38" s="561"/>
      <c r="Z38" s="561"/>
      <c r="AA38" s="561"/>
      <c r="AB38" s="561"/>
      <c r="AC38" s="563">
        <f t="shared" si="17"/>
        <v>0</v>
      </c>
    </row>
    <row r="39" spans="1:29" s="160" customFormat="1" ht="20.25" customHeight="1">
      <c r="A39" s="159"/>
      <c r="B39" s="1437" t="s">
        <v>2114</v>
      </c>
      <c r="C39" s="1438"/>
      <c r="D39" s="1438"/>
      <c r="E39" s="1439"/>
      <c r="F39" s="564"/>
      <c r="G39" s="564"/>
      <c r="H39" s="564"/>
      <c r="I39" s="565"/>
      <c r="J39" s="565"/>
      <c r="K39" s="564"/>
      <c r="L39" s="564"/>
      <c r="M39" s="564"/>
      <c r="N39" s="564"/>
      <c r="O39" s="564"/>
      <c r="P39" s="564"/>
      <c r="Q39" s="564"/>
      <c r="R39" s="564"/>
      <c r="S39" s="564"/>
      <c r="T39" s="564"/>
      <c r="U39" s="564"/>
      <c r="V39" s="564"/>
      <c r="W39" s="564"/>
      <c r="X39" s="564"/>
      <c r="Y39" s="564"/>
      <c r="Z39" s="564"/>
      <c r="AA39" s="564"/>
      <c r="AB39" s="564"/>
      <c r="AC39" s="566">
        <f t="shared" si="17"/>
        <v>0</v>
      </c>
    </row>
    <row r="40" spans="1:29" s="160" customFormat="1" ht="20.25" customHeight="1">
      <c r="A40" s="159"/>
      <c r="B40" s="551"/>
      <c r="C40" s="552" t="s">
        <v>1943</v>
      </c>
      <c r="D40" s="1400" t="s">
        <v>2115</v>
      </c>
      <c r="E40" s="1401"/>
      <c r="F40" s="553"/>
      <c r="G40" s="553"/>
      <c r="H40" s="553"/>
      <c r="I40" s="554"/>
      <c r="J40" s="554"/>
      <c r="K40" s="553"/>
      <c r="L40" s="553"/>
      <c r="M40" s="553"/>
      <c r="N40" s="553"/>
      <c r="O40" s="553"/>
      <c r="P40" s="553"/>
      <c r="Q40" s="553"/>
      <c r="R40" s="553"/>
      <c r="S40" s="553"/>
      <c r="T40" s="553"/>
      <c r="U40" s="553"/>
      <c r="V40" s="553"/>
      <c r="W40" s="553"/>
      <c r="X40" s="553"/>
      <c r="Y40" s="553"/>
      <c r="Z40" s="553"/>
      <c r="AA40" s="553"/>
      <c r="AB40" s="553"/>
      <c r="AC40" s="555">
        <f t="shared" si="17"/>
        <v>0</v>
      </c>
    </row>
    <row r="41" spans="1:29" s="160" customFormat="1" ht="20.25" customHeight="1">
      <c r="A41" s="159"/>
      <c r="B41" s="551"/>
      <c r="C41" s="556" t="s">
        <v>1943</v>
      </c>
      <c r="D41" s="1402" t="s">
        <v>2112</v>
      </c>
      <c r="E41" s="1403"/>
      <c r="F41" s="557"/>
      <c r="G41" s="557"/>
      <c r="H41" s="557"/>
      <c r="I41" s="558"/>
      <c r="J41" s="557"/>
      <c r="K41" s="567"/>
      <c r="L41" s="567"/>
      <c r="M41" s="567"/>
      <c r="N41" s="567"/>
      <c r="O41" s="567"/>
      <c r="P41" s="567"/>
      <c r="Q41" s="567"/>
      <c r="R41" s="567"/>
      <c r="S41" s="567"/>
      <c r="T41" s="567"/>
      <c r="U41" s="567"/>
      <c r="V41" s="567"/>
      <c r="W41" s="567"/>
      <c r="X41" s="567"/>
      <c r="Y41" s="567"/>
      <c r="Z41" s="567"/>
      <c r="AA41" s="567"/>
      <c r="AB41" s="567"/>
      <c r="AC41" s="559">
        <f t="shared" si="17"/>
        <v>0</v>
      </c>
    </row>
    <row r="42" spans="1:29" s="160" customFormat="1" ht="20.25" customHeight="1">
      <c r="A42" s="159"/>
      <c r="B42" s="568"/>
      <c r="C42" s="560" t="s">
        <v>1943</v>
      </c>
      <c r="D42" s="1395" t="s">
        <v>2113</v>
      </c>
      <c r="E42" s="1396"/>
      <c r="F42" s="569"/>
      <c r="G42" s="569"/>
      <c r="H42" s="569"/>
      <c r="I42" s="570"/>
      <c r="J42" s="561"/>
      <c r="K42" s="571"/>
      <c r="L42" s="571"/>
      <c r="M42" s="571"/>
      <c r="N42" s="571"/>
      <c r="O42" s="571"/>
      <c r="P42" s="571"/>
      <c r="Q42" s="571"/>
      <c r="R42" s="571"/>
      <c r="S42" s="571"/>
      <c r="T42" s="571"/>
      <c r="U42" s="571"/>
      <c r="V42" s="571"/>
      <c r="W42" s="571"/>
      <c r="X42" s="571"/>
      <c r="Y42" s="571"/>
      <c r="Z42" s="571"/>
      <c r="AA42" s="571"/>
      <c r="AB42" s="571"/>
      <c r="AC42" s="563">
        <f t="shared" si="17"/>
        <v>0</v>
      </c>
    </row>
    <row r="43" spans="1:29" s="160" customFormat="1" ht="20.25" customHeight="1" thickBot="1">
      <c r="A43" s="159"/>
      <c r="B43" s="1440" t="s">
        <v>2116</v>
      </c>
      <c r="C43" s="1427"/>
      <c r="D43" s="1427"/>
      <c r="E43" s="1428"/>
      <c r="F43" s="572"/>
      <c r="G43" s="572"/>
      <c r="H43" s="572"/>
      <c r="I43" s="573"/>
      <c r="J43" s="572"/>
      <c r="K43" s="574"/>
      <c r="L43" s="572"/>
      <c r="M43" s="572"/>
      <c r="N43" s="572"/>
      <c r="O43" s="572"/>
      <c r="P43" s="572"/>
      <c r="Q43" s="572"/>
      <c r="R43" s="572"/>
      <c r="S43" s="572"/>
      <c r="T43" s="572"/>
      <c r="U43" s="572"/>
      <c r="V43" s="572"/>
      <c r="W43" s="572"/>
      <c r="X43" s="572"/>
      <c r="Y43" s="572"/>
      <c r="Z43" s="572"/>
      <c r="AA43" s="572"/>
      <c r="AB43" s="572"/>
      <c r="AC43" s="575">
        <f t="shared" si="17"/>
        <v>0</v>
      </c>
    </row>
    <row r="44" spans="1:29" s="160" customFormat="1" ht="20.25" customHeight="1">
      <c r="A44" s="159"/>
      <c r="B44" s="1441" t="s">
        <v>2117</v>
      </c>
      <c r="C44" s="1442"/>
      <c r="D44" s="1442"/>
      <c r="E44" s="1443"/>
      <c r="F44" s="576"/>
      <c r="G44" s="576"/>
      <c r="H44" s="576"/>
      <c r="I44" s="577"/>
      <c r="J44" s="577"/>
      <c r="K44" s="576"/>
      <c r="L44" s="576"/>
      <c r="M44" s="576"/>
      <c r="N44" s="576"/>
      <c r="O44" s="576"/>
      <c r="P44" s="576"/>
      <c r="Q44" s="576"/>
      <c r="R44" s="576"/>
      <c r="S44" s="576"/>
      <c r="T44" s="576"/>
      <c r="U44" s="576"/>
      <c r="V44" s="576"/>
      <c r="W44" s="576"/>
      <c r="X44" s="576"/>
      <c r="Y44" s="576"/>
      <c r="Z44" s="576"/>
      <c r="AA44" s="576"/>
      <c r="AB44" s="576"/>
      <c r="AC44" s="578">
        <f t="shared" si="17"/>
        <v>0</v>
      </c>
    </row>
    <row r="45" spans="1:29" s="160" customFormat="1" ht="20.25" customHeight="1">
      <c r="A45" s="159"/>
      <c r="B45" s="1444" t="s">
        <v>2118</v>
      </c>
      <c r="C45" s="1445"/>
      <c r="D45" s="1445"/>
      <c r="E45" s="1403"/>
      <c r="F45" s="557"/>
      <c r="G45" s="557"/>
      <c r="H45" s="557"/>
      <c r="I45" s="558"/>
      <c r="J45" s="558"/>
      <c r="K45" s="557"/>
      <c r="L45" s="557"/>
      <c r="M45" s="557"/>
      <c r="N45" s="557"/>
      <c r="O45" s="557"/>
      <c r="P45" s="557"/>
      <c r="Q45" s="557"/>
      <c r="R45" s="557"/>
      <c r="S45" s="557"/>
      <c r="T45" s="557"/>
      <c r="U45" s="557"/>
      <c r="V45" s="557"/>
      <c r="W45" s="557"/>
      <c r="X45" s="557"/>
      <c r="Y45" s="557"/>
      <c r="Z45" s="557"/>
      <c r="AA45" s="557"/>
      <c r="AB45" s="557"/>
      <c r="AC45" s="559">
        <f t="shared" si="17"/>
        <v>0</v>
      </c>
    </row>
    <row r="46" spans="1:29" s="160" customFormat="1" ht="20.25" customHeight="1" thickBot="1">
      <c r="A46" s="159"/>
      <c r="B46" s="1446" t="s">
        <v>2119</v>
      </c>
      <c r="C46" s="1447"/>
      <c r="D46" s="1447"/>
      <c r="E46" s="1448"/>
      <c r="F46" s="579"/>
      <c r="G46" s="579"/>
      <c r="H46" s="579"/>
      <c r="I46" s="580"/>
      <c r="J46" s="580"/>
      <c r="K46" s="579"/>
      <c r="L46" s="579"/>
      <c r="M46" s="579"/>
      <c r="N46" s="579"/>
      <c r="O46" s="579"/>
      <c r="P46" s="579"/>
      <c r="Q46" s="579"/>
      <c r="R46" s="579"/>
      <c r="S46" s="579"/>
      <c r="T46" s="579"/>
      <c r="U46" s="579"/>
      <c r="V46" s="579"/>
      <c r="W46" s="579"/>
      <c r="X46" s="579"/>
      <c r="Y46" s="579"/>
      <c r="Z46" s="579"/>
      <c r="AA46" s="579"/>
      <c r="AB46" s="579"/>
      <c r="AC46" s="581" t="s">
        <v>2120</v>
      </c>
    </row>
    <row r="47" spans="1:29" s="160" customFormat="1" ht="20.25" customHeight="1">
      <c r="B47" s="547"/>
      <c r="C47" s="547"/>
      <c r="D47" s="547"/>
      <c r="E47" s="547"/>
      <c r="F47" s="547"/>
      <c r="G47" s="547"/>
      <c r="H47" s="547"/>
      <c r="I47" s="547"/>
      <c r="J47" s="547"/>
      <c r="K47" s="547"/>
      <c r="L47" s="547"/>
      <c r="M47" s="547"/>
      <c r="N47" s="547"/>
      <c r="O47" s="547"/>
      <c r="P47" s="547"/>
      <c r="Q47" s="547"/>
      <c r="R47" s="547"/>
      <c r="S47" s="547"/>
      <c r="T47" s="547"/>
      <c r="U47" s="547"/>
      <c r="V47" s="547"/>
      <c r="W47" s="547"/>
      <c r="X47" s="547"/>
      <c r="Y47" s="547"/>
      <c r="Z47" s="547"/>
      <c r="AA47" s="547"/>
      <c r="AB47" s="547"/>
      <c r="AC47" s="547"/>
    </row>
    <row r="48" spans="1:29" s="160" customFormat="1" ht="20.25" customHeight="1" thickBot="1">
      <c r="B48" s="482" t="s">
        <v>2078</v>
      </c>
      <c r="C48" s="483" t="s">
        <v>2121</v>
      </c>
      <c r="D48" s="582"/>
      <c r="E48" s="547"/>
      <c r="F48" s="547"/>
      <c r="G48" s="547"/>
      <c r="H48" s="547"/>
      <c r="I48" s="547"/>
      <c r="J48" s="547"/>
      <c r="K48" s="547"/>
      <c r="L48" s="547"/>
      <c r="M48" s="547"/>
      <c r="N48" s="547"/>
      <c r="O48" s="547"/>
      <c r="P48" s="547"/>
      <c r="Q48" s="547"/>
      <c r="R48" s="547"/>
      <c r="S48" s="547"/>
      <c r="T48" s="547"/>
      <c r="U48" s="547"/>
      <c r="V48" s="547"/>
      <c r="W48" s="547"/>
      <c r="X48" s="547"/>
      <c r="Y48" s="547"/>
      <c r="Z48" s="547"/>
      <c r="AA48" s="547"/>
      <c r="AB48" s="547"/>
      <c r="AC48" s="547"/>
    </row>
    <row r="49" spans="1:29" s="160" customFormat="1" ht="20.25" customHeight="1">
      <c r="A49" s="159"/>
      <c r="B49" s="1406" t="s">
        <v>2080</v>
      </c>
      <c r="C49" s="1379"/>
      <c r="D49" s="1379"/>
      <c r="E49" s="1383"/>
      <c r="F49" s="1378" t="s">
        <v>2081</v>
      </c>
      <c r="G49" s="1379"/>
      <c r="H49" s="1386"/>
      <c r="I49" s="1382" t="s">
        <v>2082</v>
      </c>
      <c r="J49" s="1379"/>
      <c r="K49" s="1379"/>
      <c r="L49" s="1379"/>
      <c r="M49" s="1379"/>
      <c r="N49" s="1379"/>
      <c r="O49" s="1379"/>
      <c r="P49" s="1379"/>
      <c r="Q49" s="1379"/>
      <c r="R49" s="1379"/>
      <c r="S49" s="1379"/>
      <c r="T49" s="1379"/>
      <c r="U49" s="1379"/>
      <c r="V49" s="1379"/>
      <c r="W49" s="1379"/>
      <c r="X49" s="1379"/>
      <c r="Y49" s="1379"/>
      <c r="Z49" s="1379"/>
      <c r="AA49" s="1379"/>
      <c r="AB49" s="1383"/>
      <c r="AC49" s="64"/>
    </row>
    <row r="50" spans="1:29" s="160" customFormat="1" ht="20.25" customHeight="1">
      <c r="A50" s="159"/>
      <c r="B50" s="1407"/>
      <c r="C50" s="1408"/>
      <c r="D50" s="1408"/>
      <c r="E50" s="1409"/>
      <c r="F50" s="1380"/>
      <c r="G50" s="1381"/>
      <c r="H50" s="1387"/>
      <c r="I50" s="1384"/>
      <c r="J50" s="1381"/>
      <c r="K50" s="1381"/>
      <c r="L50" s="1381"/>
      <c r="M50" s="1381"/>
      <c r="N50" s="1381"/>
      <c r="O50" s="1381"/>
      <c r="P50" s="1381"/>
      <c r="Q50" s="1381"/>
      <c r="R50" s="1381"/>
      <c r="S50" s="1381"/>
      <c r="T50" s="1381"/>
      <c r="U50" s="1381"/>
      <c r="V50" s="1381"/>
      <c r="W50" s="1381"/>
      <c r="X50" s="1381"/>
      <c r="Y50" s="1381"/>
      <c r="Z50" s="1381"/>
      <c r="AA50" s="1381"/>
      <c r="AB50" s="1385"/>
      <c r="AC50" s="64"/>
    </row>
    <row r="51" spans="1:29" s="160" customFormat="1" ht="20.25" customHeight="1" thickBot="1">
      <c r="A51" s="159"/>
      <c r="B51" s="1410"/>
      <c r="C51" s="1411"/>
      <c r="D51" s="1411"/>
      <c r="E51" s="1412"/>
      <c r="F51" s="400" t="s">
        <v>1922</v>
      </c>
      <c r="G51" s="401" t="s">
        <v>1923</v>
      </c>
      <c r="H51" s="401" t="s">
        <v>1924</v>
      </c>
      <c r="I51" s="401" t="s">
        <v>1925</v>
      </c>
      <c r="J51" s="401" t="s">
        <v>1926</v>
      </c>
      <c r="K51" s="401" t="s">
        <v>1927</v>
      </c>
      <c r="L51" s="401" t="s">
        <v>1928</v>
      </c>
      <c r="M51" s="401" t="s">
        <v>1929</v>
      </c>
      <c r="N51" s="401" t="s">
        <v>1930</v>
      </c>
      <c r="O51" s="401" t="s">
        <v>1931</v>
      </c>
      <c r="P51" s="401" t="s">
        <v>1932</v>
      </c>
      <c r="Q51" s="401" t="s">
        <v>1933</v>
      </c>
      <c r="R51" s="401" t="s">
        <v>1934</v>
      </c>
      <c r="S51" s="401" t="s">
        <v>1935</v>
      </c>
      <c r="T51" s="401" t="s">
        <v>1936</v>
      </c>
      <c r="U51" s="401" t="s">
        <v>1937</v>
      </c>
      <c r="V51" s="401" t="s">
        <v>1938</v>
      </c>
      <c r="W51" s="401" t="s">
        <v>1939</v>
      </c>
      <c r="X51" s="401" t="s">
        <v>1940</v>
      </c>
      <c r="Y51" s="401" t="s">
        <v>2247</v>
      </c>
      <c r="Z51" s="401" t="s">
        <v>2248</v>
      </c>
      <c r="AA51" s="401" t="s">
        <v>2249</v>
      </c>
      <c r="AB51" s="401" t="s">
        <v>2250</v>
      </c>
      <c r="AC51" s="547"/>
    </row>
    <row r="52" spans="1:29" s="160" customFormat="1" ht="20.25" customHeight="1">
      <c r="A52" s="159"/>
      <c r="B52" s="1389" t="s">
        <v>2122</v>
      </c>
      <c r="C52" s="1390"/>
      <c r="D52" s="1390"/>
      <c r="E52" s="1391"/>
      <c r="F52" s="583"/>
      <c r="G52" s="583"/>
      <c r="H52" s="583"/>
      <c r="I52" s="584"/>
      <c r="J52" s="583"/>
      <c r="K52" s="583"/>
      <c r="L52" s="583"/>
      <c r="M52" s="583"/>
      <c r="N52" s="583"/>
      <c r="O52" s="583"/>
      <c r="P52" s="583"/>
      <c r="Q52" s="583"/>
      <c r="R52" s="583"/>
      <c r="S52" s="583"/>
      <c r="T52" s="583"/>
      <c r="U52" s="583"/>
      <c r="V52" s="583"/>
      <c r="W52" s="583"/>
      <c r="X52" s="583"/>
      <c r="Y52" s="583"/>
      <c r="Z52" s="583"/>
      <c r="AA52" s="583"/>
      <c r="AB52" s="585"/>
      <c r="AC52" s="547"/>
    </row>
    <row r="53" spans="1:29" s="160" customFormat="1" ht="20.25" customHeight="1" thickBot="1">
      <c r="A53" s="159"/>
      <c r="B53" s="586"/>
      <c r="C53" s="1392" t="s">
        <v>2123</v>
      </c>
      <c r="D53" s="1393"/>
      <c r="E53" s="1394"/>
      <c r="F53" s="587"/>
      <c r="G53" s="587"/>
      <c r="H53" s="588"/>
      <c r="I53" s="589">
        <f>+I43</f>
        <v>0</v>
      </c>
      <c r="J53" s="589">
        <f>+J43</f>
        <v>0</v>
      </c>
      <c r="K53" s="589">
        <f>+K43</f>
        <v>0</v>
      </c>
      <c r="L53" s="589">
        <f>+L43</f>
        <v>0</v>
      </c>
      <c r="M53" s="589">
        <f t="shared" ref="M53:Z53" si="18">+M43</f>
        <v>0</v>
      </c>
      <c r="N53" s="589">
        <f t="shared" si="18"/>
        <v>0</v>
      </c>
      <c r="O53" s="589">
        <f t="shared" si="18"/>
        <v>0</v>
      </c>
      <c r="P53" s="589">
        <f t="shared" si="18"/>
        <v>0</v>
      </c>
      <c r="Q53" s="589">
        <f t="shared" si="18"/>
        <v>0</v>
      </c>
      <c r="R53" s="589">
        <f t="shared" si="18"/>
        <v>0</v>
      </c>
      <c r="S53" s="589">
        <f t="shared" si="18"/>
        <v>0</v>
      </c>
      <c r="T53" s="589">
        <f t="shared" si="18"/>
        <v>0</v>
      </c>
      <c r="U53" s="589">
        <f t="shared" si="18"/>
        <v>0</v>
      </c>
      <c r="V53" s="589">
        <f t="shared" si="18"/>
        <v>0</v>
      </c>
      <c r="W53" s="589">
        <f t="shared" si="18"/>
        <v>0</v>
      </c>
      <c r="X53" s="589">
        <f t="shared" si="18"/>
        <v>0</v>
      </c>
      <c r="Y53" s="589">
        <f t="shared" si="18"/>
        <v>0</v>
      </c>
      <c r="Z53" s="589">
        <f t="shared" si="18"/>
        <v>0</v>
      </c>
      <c r="AA53" s="589">
        <f>+AA43</f>
        <v>0</v>
      </c>
      <c r="AB53" s="590">
        <f>+AB43</f>
        <v>0</v>
      </c>
      <c r="AC53" s="547"/>
    </row>
    <row r="54" spans="1:29" s="160" customFormat="1" ht="20.25" customHeight="1" thickBot="1">
      <c r="B54" s="546"/>
      <c r="C54" s="546"/>
      <c r="D54" s="547"/>
      <c r="E54" s="547"/>
      <c r="F54" s="547"/>
      <c r="G54" s="591" t="s">
        <v>2124</v>
      </c>
      <c r="H54" s="592" t="e">
        <f>+IRR(I53:AB53)</f>
        <v>#NUM!</v>
      </c>
      <c r="I54" s="64"/>
      <c r="J54" s="64"/>
      <c r="K54" s="64"/>
      <c r="L54" s="547"/>
      <c r="M54" s="547"/>
      <c r="N54" s="547"/>
      <c r="O54" s="547"/>
      <c r="P54" s="547"/>
      <c r="Q54" s="547"/>
      <c r="R54" s="547"/>
      <c r="S54" s="547"/>
      <c r="T54" s="547"/>
      <c r="U54" s="547"/>
      <c r="V54" s="547"/>
      <c r="W54" s="547"/>
      <c r="X54" s="547"/>
      <c r="Y54" s="547"/>
      <c r="Z54" s="547"/>
      <c r="AA54" s="547"/>
      <c r="AB54" s="547"/>
      <c r="AC54" s="547"/>
    </row>
    <row r="55" spans="1:29" s="160" customFormat="1" ht="20.25" customHeight="1">
      <c r="B55" s="547"/>
      <c r="C55" s="547"/>
      <c r="D55" s="547"/>
      <c r="E55" s="547"/>
      <c r="F55" s="547"/>
      <c r="G55" s="547"/>
      <c r="H55" s="547"/>
      <c r="I55" s="547"/>
      <c r="J55" s="547"/>
      <c r="K55" s="547"/>
      <c r="L55" s="547"/>
      <c r="M55" s="547"/>
      <c r="N55" s="547"/>
      <c r="O55" s="547"/>
      <c r="P55" s="547"/>
      <c r="Q55" s="547"/>
      <c r="R55" s="547"/>
      <c r="S55" s="547"/>
      <c r="T55" s="547"/>
      <c r="U55" s="547"/>
      <c r="V55" s="547"/>
      <c r="W55" s="547"/>
      <c r="X55" s="547"/>
      <c r="Y55" s="547"/>
      <c r="Z55" s="547"/>
      <c r="AA55" s="547"/>
      <c r="AB55" s="547"/>
      <c r="AC55" s="547"/>
    </row>
    <row r="56" spans="1:29" s="164" customFormat="1" ht="14.25" customHeight="1">
      <c r="B56" s="1093" t="s">
        <v>1889</v>
      </c>
      <c r="C56" s="1388" t="s">
        <v>2125</v>
      </c>
      <c r="D56" s="1388"/>
      <c r="E56" s="1388"/>
      <c r="F56" s="1388"/>
      <c r="G56" s="1388"/>
      <c r="H56" s="1388"/>
      <c r="I56" s="1388"/>
      <c r="J56" s="1388"/>
      <c r="K56" s="1388"/>
      <c r="L56" s="1388"/>
      <c r="M56" s="1388"/>
      <c r="N56" s="1388"/>
      <c r="O56" s="1388"/>
      <c r="P56" s="1388"/>
      <c r="Q56" s="1388"/>
      <c r="R56" s="1388"/>
      <c r="S56" s="1388"/>
      <c r="T56" s="1388"/>
      <c r="U56" s="1388"/>
      <c r="V56" s="1388"/>
      <c r="W56" s="1388"/>
      <c r="X56" s="1388"/>
      <c r="Y56" s="1388"/>
      <c r="Z56" s="1388"/>
      <c r="AA56" s="1388"/>
      <c r="AB56" s="1388"/>
      <c r="AC56" s="1388"/>
    </row>
    <row r="57" spans="1:29" s="164" customFormat="1" ht="14.25" customHeight="1">
      <c r="B57" s="1093" t="s">
        <v>1891</v>
      </c>
      <c r="C57" s="1388" t="s">
        <v>2126</v>
      </c>
      <c r="D57" s="1388"/>
      <c r="E57" s="1388"/>
      <c r="F57" s="1388"/>
      <c r="G57" s="1388"/>
      <c r="H57" s="1388"/>
      <c r="I57" s="1388"/>
      <c r="J57" s="1388"/>
      <c r="K57" s="1388"/>
      <c r="L57" s="1388"/>
      <c r="M57" s="1388"/>
      <c r="N57" s="1388"/>
      <c r="O57" s="1388"/>
      <c r="P57" s="1388"/>
      <c r="Q57" s="1388"/>
      <c r="R57" s="1388"/>
      <c r="S57" s="1388"/>
      <c r="T57" s="1388"/>
      <c r="U57" s="1388"/>
      <c r="V57" s="1388"/>
      <c r="W57" s="1388"/>
      <c r="X57" s="1388"/>
      <c r="Y57" s="1388"/>
      <c r="Z57" s="1388"/>
      <c r="AA57" s="1388"/>
      <c r="AB57" s="1388"/>
      <c r="AC57" s="1388"/>
    </row>
    <row r="58" spans="1:29" s="164" customFormat="1" ht="14.25" customHeight="1">
      <c r="B58" s="1093" t="s">
        <v>177</v>
      </c>
      <c r="C58" s="1388" t="s">
        <v>2271</v>
      </c>
      <c r="D58" s="1388"/>
      <c r="E58" s="1388"/>
      <c r="F58" s="1388"/>
      <c r="G58" s="1388"/>
      <c r="H58" s="1388"/>
      <c r="I58" s="1388"/>
      <c r="J58" s="1388"/>
      <c r="K58" s="1388"/>
      <c r="L58" s="1388"/>
      <c r="M58" s="1388"/>
      <c r="N58" s="1388"/>
      <c r="O58" s="1388"/>
      <c r="P58" s="1388"/>
      <c r="Q58" s="1388"/>
      <c r="R58" s="1388"/>
      <c r="S58" s="1388"/>
      <c r="T58" s="1388"/>
      <c r="U58" s="1388"/>
      <c r="V58" s="1388"/>
      <c r="W58" s="1388"/>
      <c r="X58" s="1388"/>
      <c r="Y58" s="1388"/>
      <c r="Z58" s="1388"/>
      <c r="AA58" s="1388"/>
      <c r="AB58" s="1388"/>
      <c r="AC58" s="1388"/>
    </row>
    <row r="59" spans="1:29" s="164" customFormat="1" ht="14.25" customHeight="1" thickBot="1">
      <c r="B59" s="1093" t="s">
        <v>178</v>
      </c>
      <c r="C59" s="1388" t="s">
        <v>2127</v>
      </c>
      <c r="D59" s="1388"/>
      <c r="E59" s="1388"/>
      <c r="F59" s="1388"/>
      <c r="G59" s="1388"/>
      <c r="H59" s="1388"/>
      <c r="I59" s="1388"/>
      <c r="J59" s="1388"/>
      <c r="K59" s="1388"/>
      <c r="L59" s="1388"/>
      <c r="M59" s="1388"/>
      <c r="N59" s="1388"/>
      <c r="O59" s="1388"/>
      <c r="P59" s="1388"/>
      <c r="Q59" s="1388"/>
      <c r="R59" s="1388"/>
      <c r="S59" s="1388"/>
      <c r="T59" s="1388"/>
      <c r="U59" s="1388"/>
      <c r="V59" s="1388"/>
      <c r="W59" s="1388"/>
      <c r="X59" s="1388"/>
      <c r="Y59" s="1388"/>
      <c r="Z59" s="1388"/>
      <c r="AA59" s="1388"/>
      <c r="AB59" s="1388"/>
      <c r="AC59" s="1388"/>
    </row>
    <row r="60" spans="1:29" s="164" customFormat="1" ht="14.25" customHeight="1">
      <c r="B60" s="1093" t="s">
        <v>1894</v>
      </c>
      <c r="C60" s="913" t="s">
        <v>2272</v>
      </c>
      <c r="D60" s="913"/>
      <c r="E60" s="913"/>
      <c r="F60" s="913"/>
      <c r="G60" s="913"/>
      <c r="H60" s="913"/>
      <c r="I60" s="913"/>
      <c r="J60" s="913"/>
      <c r="K60" s="913"/>
      <c r="L60" s="913"/>
      <c r="M60" s="913"/>
      <c r="N60" s="913"/>
      <c r="O60" s="913"/>
      <c r="P60" s="913"/>
      <c r="Q60" s="913"/>
      <c r="R60" s="913"/>
      <c r="S60" s="913"/>
      <c r="T60" s="913"/>
      <c r="U60" s="913"/>
      <c r="V60" s="913"/>
      <c r="W60" s="913"/>
      <c r="X60" s="913"/>
      <c r="Y60" s="913"/>
      <c r="Z60" s="913"/>
      <c r="AA60" s="1372" t="s">
        <v>1899</v>
      </c>
      <c r="AB60" s="1373"/>
      <c r="AC60" s="1374"/>
    </row>
    <row r="61" spans="1:29" s="157" customFormat="1" ht="14.25" customHeight="1" thickBot="1">
      <c r="A61" s="137"/>
      <c r="B61" s="1093" t="s">
        <v>2128</v>
      </c>
      <c r="C61" s="913" t="s">
        <v>2252</v>
      </c>
      <c r="D61" s="913"/>
      <c r="E61" s="913"/>
      <c r="F61" s="913"/>
      <c r="G61" s="913"/>
      <c r="H61" s="913"/>
      <c r="I61" s="913"/>
      <c r="J61" s="913"/>
      <c r="K61" s="913"/>
      <c r="L61" s="913"/>
      <c r="M61" s="913"/>
      <c r="N61" s="913"/>
      <c r="O61" s="913"/>
      <c r="P61" s="913"/>
      <c r="Q61" s="913"/>
      <c r="R61" s="913"/>
      <c r="S61" s="913"/>
      <c r="T61" s="913"/>
      <c r="U61" s="913"/>
      <c r="V61" s="913"/>
      <c r="W61" s="913"/>
      <c r="X61" s="913"/>
      <c r="Y61" s="913"/>
      <c r="Z61" s="913"/>
      <c r="AA61" s="1375"/>
      <c r="AB61" s="1376"/>
      <c r="AC61" s="1377"/>
    </row>
    <row r="62" spans="1:29" s="157" customFormat="1" ht="8.25" customHeight="1">
      <c r="AC62" s="153"/>
    </row>
  </sheetData>
  <mergeCells count="50">
    <mergeCell ref="B49:E51"/>
    <mergeCell ref="D41:E41"/>
    <mergeCell ref="B43:E43"/>
    <mergeCell ref="B44:E44"/>
    <mergeCell ref="B45:E45"/>
    <mergeCell ref="B46:E46"/>
    <mergeCell ref="B31:E33"/>
    <mergeCell ref="D37:E37"/>
    <mergeCell ref="D38:E38"/>
    <mergeCell ref="B39:E39"/>
    <mergeCell ref="D40:E40"/>
    <mergeCell ref="C24:E24"/>
    <mergeCell ref="C25:E25"/>
    <mergeCell ref="C26:E26"/>
    <mergeCell ref="C27:E27"/>
    <mergeCell ref="C28:E28"/>
    <mergeCell ref="C23:E23"/>
    <mergeCell ref="C10:E10"/>
    <mergeCell ref="D11:E11"/>
    <mergeCell ref="D12:E12"/>
    <mergeCell ref="D13:E13"/>
    <mergeCell ref="C16:E16"/>
    <mergeCell ref="D17:E17"/>
    <mergeCell ref="D18:E18"/>
    <mergeCell ref="C19:E19"/>
    <mergeCell ref="C20:E20"/>
    <mergeCell ref="D21:E21"/>
    <mergeCell ref="C22:E22"/>
    <mergeCell ref="B2:AC2"/>
    <mergeCell ref="B4:AC4"/>
    <mergeCell ref="B7:E9"/>
    <mergeCell ref="AC7:AC9"/>
    <mergeCell ref="F7:H8"/>
    <mergeCell ref="I7:AB8"/>
    <mergeCell ref="AA60:AC61"/>
    <mergeCell ref="F31:H32"/>
    <mergeCell ref="I31:AB32"/>
    <mergeCell ref="F49:H50"/>
    <mergeCell ref="I49:AB50"/>
    <mergeCell ref="C59:AC59"/>
    <mergeCell ref="B52:E52"/>
    <mergeCell ref="C53:E53"/>
    <mergeCell ref="C56:AC56"/>
    <mergeCell ref="C57:AC57"/>
    <mergeCell ref="C58:AC58"/>
    <mergeCell ref="D42:E42"/>
    <mergeCell ref="AC31:AC33"/>
    <mergeCell ref="B34:E34"/>
    <mergeCell ref="D35:E35"/>
    <mergeCell ref="D36:E36"/>
  </mergeCells>
  <phoneticPr fontId="10"/>
  <printOptions horizontalCentered="1"/>
  <pageMargins left="0.78740157480314965" right="0.59055118110236227" top="0.78740157480314965" bottom="0.59055118110236227" header="0.51181102362204722" footer="0.78740157480314965"/>
  <pageSetup paperSize="8" scale="49"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O27"/>
  <sheetViews>
    <sheetView showGridLines="0" view="pageBreakPreview" zoomScaleNormal="100" zoomScaleSheetLayoutView="100" workbookViewId="0">
      <selection activeCell="H33" sqref="H33"/>
    </sheetView>
  </sheetViews>
  <sheetFormatPr defaultColWidth="9" defaultRowHeight="12"/>
  <cols>
    <col min="1" max="1" width="3.625" style="174" customWidth="1"/>
    <col min="2" max="2" width="3.375" style="174" customWidth="1"/>
    <col min="3" max="3" width="21.875" style="174" customWidth="1"/>
    <col min="4" max="5" width="25" style="174" customWidth="1"/>
    <col min="6" max="6" width="14.375" style="174" customWidth="1"/>
    <col min="7" max="7" width="16.875" style="174" customWidth="1"/>
    <col min="8" max="8" width="1.375" style="174" customWidth="1"/>
    <col min="9" max="12" width="13.625" style="174" customWidth="1"/>
    <col min="13" max="16384" width="9" style="174"/>
  </cols>
  <sheetData>
    <row r="1" spans="1:15" ht="9.9499999999999993" customHeight="1"/>
    <row r="2" spans="1:15" s="133" customFormat="1" ht="20.100000000000001" customHeight="1">
      <c r="B2" s="1449" t="s">
        <v>2129</v>
      </c>
      <c r="C2" s="1450"/>
      <c r="D2" s="1450"/>
      <c r="E2" s="1450"/>
      <c r="F2" s="1450"/>
      <c r="G2" s="1450"/>
      <c r="H2" s="192"/>
      <c r="I2" s="138"/>
      <c r="J2" s="138"/>
      <c r="K2" s="138"/>
      <c r="L2" s="138"/>
    </row>
    <row r="3" spans="1:15" s="133" customFormat="1" ht="9.9499999999999993" customHeight="1">
      <c r="B3" s="204"/>
      <c r="C3" s="205"/>
      <c r="D3" s="205"/>
      <c r="E3" s="205"/>
      <c r="F3" s="206"/>
      <c r="G3" s="192"/>
      <c r="H3" s="205"/>
      <c r="I3" s="138"/>
    </row>
    <row r="4" spans="1:15" s="133" customFormat="1" ht="20.100000000000001" customHeight="1">
      <c r="B4" s="1451" t="s">
        <v>2130</v>
      </c>
      <c r="C4" s="1452"/>
      <c r="D4" s="1452"/>
      <c r="E4" s="1452"/>
      <c r="F4" s="1452"/>
      <c r="G4" s="1452"/>
      <c r="H4" s="207"/>
      <c r="I4" s="166"/>
      <c r="J4" s="166"/>
      <c r="K4" s="166"/>
      <c r="L4" s="166"/>
      <c r="M4" s="134"/>
      <c r="N4" s="134"/>
      <c r="O4" s="134"/>
    </row>
    <row r="5" spans="1:15" s="133" customFormat="1" ht="8.25" customHeight="1">
      <c r="A5" s="135"/>
      <c r="B5" s="208"/>
      <c r="C5" s="208"/>
      <c r="D5" s="208"/>
      <c r="E5" s="208"/>
      <c r="F5" s="208"/>
      <c r="G5" s="208"/>
      <c r="H5" s="208"/>
      <c r="I5" s="166"/>
      <c r="J5" s="166"/>
      <c r="K5" s="166"/>
      <c r="L5" s="166"/>
      <c r="M5" s="134"/>
      <c r="N5" s="134"/>
      <c r="O5" s="134"/>
    </row>
    <row r="6" spans="1:15" s="138" customFormat="1" ht="20.100000000000001" customHeight="1" thickBot="1">
      <c r="B6" s="593" t="s">
        <v>2078</v>
      </c>
      <c r="C6" s="593" t="s">
        <v>2131</v>
      </c>
      <c r="D6" s="594"/>
      <c r="E6" s="594"/>
      <c r="F6" s="595"/>
      <c r="G6" s="595"/>
      <c r="H6" s="205"/>
    </row>
    <row r="7" spans="1:15" s="138" customFormat="1" ht="20.100000000000001" customHeight="1">
      <c r="B7" s="1453" t="s">
        <v>2132</v>
      </c>
      <c r="C7" s="1454"/>
      <c r="D7" s="1454" t="s">
        <v>2133</v>
      </c>
      <c r="E7" s="1457" t="s">
        <v>2134</v>
      </c>
      <c r="F7" s="1459" t="s">
        <v>2135</v>
      </c>
      <c r="G7" s="1460"/>
      <c r="H7" s="205"/>
    </row>
    <row r="8" spans="1:15" s="138" customFormat="1" ht="20.100000000000001" customHeight="1" thickBot="1">
      <c r="B8" s="1455"/>
      <c r="C8" s="1456"/>
      <c r="D8" s="1456"/>
      <c r="E8" s="1458"/>
      <c r="F8" s="697" t="s">
        <v>2136</v>
      </c>
      <c r="G8" s="698" t="s">
        <v>2137</v>
      </c>
      <c r="H8" s="205"/>
    </row>
    <row r="9" spans="1:15" s="138" customFormat="1" ht="20.100000000000001" customHeight="1">
      <c r="B9" s="1461"/>
      <c r="C9" s="1462"/>
      <c r="D9" s="917"/>
      <c r="E9" s="699"/>
      <c r="F9" s="700"/>
      <c r="G9" s="1463">
        <f>SUM(F9:F18)</f>
        <v>0</v>
      </c>
      <c r="H9" s="205"/>
    </row>
    <row r="10" spans="1:15" s="138" customFormat="1" ht="20.100000000000001" customHeight="1">
      <c r="B10" s="1465"/>
      <c r="C10" s="1466"/>
      <c r="D10" s="918"/>
      <c r="E10" s="701"/>
      <c r="F10" s="702"/>
      <c r="G10" s="1463"/>
      <c r="H10" s="205"/>
    </row>
    <row r="11" spans="1:15" s="138" customFormat="1" ht="20.100000000000001" customHeight="1">
      <c r="B11" s="1465"/>
      <c r="C11" s="1466"/>
      <c r="D11" s="918"/>
      <c r="E11" s="701"/>
      <c r="F11" s="702"/>
      <c r="G11" s="1463"/>
      <c r="H11" s="205"/>
    </row>
    <row r="12" spans="1:15" s="138" customFormat="1" ht="20.100000000000001" customHeight="1">
      <c r="B12" s="1465"/>
      <c r="C12" s="1466"/>
      <c r="D12" s="918"/>
      <c r="E12" s="701"/>
      <c r="F12" s="702"/>
      <c r="G12" s="1463"/>
      <c r="H12" s="205"/>
    </row>
    <row r="13" spans="1:15" s="138" customFormat="1" ht="20.100000000000001" customHeight="1">
      <c r="B13" s="1465"/>
      <c r="C13" s="1466"/>
      <c r="D13" s="918"/>
      <c r="E13" s="701"/>
      <c r="F13" s="702"/>
      <c r="G13" s="1463"/>
      <c r="H13" s="205"/>
    </row>
    <row r="14" spans="1:15" s="138" customFormat="1" ht="20.100000000000001" customHeight="1">
      <c r="B14" s="1465"/>
      <c r="C14" s="1466"/>
      <c r="D14" s="918"/>
      <c r="E14" s="701"/>
      <c r="F14" s="702"/>
      <c r="G14" s="1463"/>
      <c r="H14" s="205"/>
    </row>
    <row r="15" spans="1:15" s="138" customFormat="1" ht="20.100000000000001" customHeight="1">
      <c r="B15" s="1465"/>
      <c r="C15" s="1466"/>
      <c r="D15" s="918"/>
      <c r="E15" s="701"/>
      <c r="F15" s="702"/>
      <c r="G15" s="1463"/>
      <c r="H15" s="205"/>
    </row>
    <row r="16" spans="1:15" s="138" customFormat="1" ht="20.100000000000001" customHeight="1">
      <c r="B16" s="1465"/>
      <c r="C16" s="1466"/>
      <c r="D16" s="918"/>
      <c r="E16" s="701"/>
      <c r="F16" s="702"/>
      <c r="G16" s="1463"/>
      <c r="H16" s="205"/>
    </row>
    <row r="17" spans="2:8" s="138" customFormat="1" ht="20.100000000000001" customHeight="1">
      <c r="B17" s="1465"/>
      <c r="C17" s="1466"/>
      <c r="D17" s="918"/>
      <c r="E17" s="701"/>
      <c r="F17" s="702"/>
      <c r="G17" s="1463"/>
      <c r="H17" s="205"/>
    </row>
    <row r="18" spans="2:8" s="138" customFormat="1" ht="20.100000000000001" customHeight="1" thickBot="1">
      <c r="B18" s="1474"/>
      <c r="C18" s="1475"/>
      <c r="D18" s="915"/>
      <c r="E18" s="703"/>
      <c r="F18" s="704"/>
      <c r="G18" s="1464"/>
      <c r="H18" s="205"/>
    </row>
    <row r="19" spans="2:8" ht="13.5" customHeight="1">
      <c r="B19" s="705" t="s">
        <v>1889</v>
      </c>
      <c r="C19" s="1476" t="s">
        <v>2138</v>
      </c>
      <c r="D19" s="1476"/>
      <c r="E19" s="1476"/>
      <c r="F19" s="1476"/>
      <c r="G19" s="1476"/>
      <c r="H19" s="210"/>
    </row>
    <row r="20" spans="2:8" ht="13.5" customHeight="1">
      <c r="B20" s="705" t="s">
        <v>1891</v>
      </c>
      <c r="C20" s="1476" t="s">
        <v>2139</v>
      </c>
      <c r="D20" s="1476"/>
      <c r="E20" s="1476"/>
      <c r="F20" s="1476"/>
      <c r="G20" s="1476"/>
      <c r="H20" s="210"/>
    </row>
    <row r="21" spans="2:8" ht="13.5" customHeight="1">
      <c r="B21" s="705" t="s">
        <v>177</v>
      </c>
      <c r="C21" s="1250" t="s">
        <v>2271</v>
      </c>
      <c r="D21" s="1476"/>
      <c r="E21" s="1476"/>
      <c r="F21" s="1476"/>
      <c r="G21" s="1476"/>
      <c r="H21" s="210"/>
    </row>
    <row r="22" spans="2:8" ht="13.5" customHeight="1">
      <c r="B22" s="705" t="s">
        <v>178</v>
      </c>
      <c r="C22" s="1476" t="s">
        <v>2140</v>
      </c>
      <c r="D22" s="1476"/>
      <c r="E22" s="1476"/>
      <c r="F22" s="1476"/>
      <c r="G22" s="1476"/>
      <c r="H22" s="210"/>
    </row>
    <row r="23" spans="2:8" ht="24.75" customHeight="1">
      <c r="B23" s="705" t="s">
        <v>1894</v>
      </c>
      <c r="C23" s="1467" t="s">
        <v>2141</v>
      </c>
      <c r="D23" s="1467"/>
      <c r="E23" s="1467"/>
      <c r="F23" s="1467"/>
      <c r="G23" s="1467"/>
      <c r="H23" s="210"/>
    </row>
    <row r="24" spans="2:8" ht="24.75" customHeight="1">
      <c r="B24" s="705" t="s">
        <v>2128</v>
      </c>
      <c r="C24" s="1467" t="s">
        <v>2142</v>
      </c>
      <c r="D24" s="1467"/>
      <c r="E24" s="1467"/>
      <c r="F24" s="1467"/>
      <c r="G24" s="1467"/>
      <c r="H24" s="210"/>
    </row>
    <row r="25" spans="2:8" ht="12.75" thickBot="1">
      <c r="B25" s="705" t="s">
        <v>2143</v>
      </c>
      <c r="C25" s="916" t="s">
        <v>2144</v>
      </c>
      <c r="D25" s="930"/>
      <c r="E25" s="930"/>
      <c r="F25" s="930"/>
      <c r="G25" s="930"/>
      <c r="H25" s="210"/>
    </row>
    <row r="26" spans="2:8">
      <c r="B26" s="210"/>
      <c r="C26" s="210"/>
      <c r="D26" s="210"/>
      <c r="E26" s="210"/>
      <c r="F26" s="1468" t="s">
        <v>1899</v>
      </c>
      <c r="G26" s="1469"/>
      <c r="H26" s="1470"/>
    </row>
    <row r="27" spans="2:8" ht="12.75" thickBot="1">
      <c r="B27" s="210"/>
      <c r="C27" s="210"/>
      <c r="D27" s="210"/>
      <c r="E27" s="210"/>
      <c r="F27" s="1471"/>
      <c r="G27" s="1472"/>
      <c r="H27" s="1473"/>
    </row>
  </sheetData>
  <mergeCells count="24">
    <mergeCell ref="C24:G24"/>
    <mergeCell ref="F26:H27"/>
    <mergeCell ref="B18:C18"/>
    <mergeCell ref="C19:G19"/>
    <mergeCell ref="C20:G20"/>
    <mergeCell ref="C21:G21"/>
    <mergeCell ref="C22:G22"/>
    <mergeCell ref="C23:G23"/>
    <mergeCell ref="B9:C9"/>
    <mergeCell ref="G9:G18"/>
    <mergeCell ref="B10:C10"/>
    <mergeCell ref="B11:C11"/>
    <mergeCell ref="B12:C12"/>
    <mergeCell ref="B13:C13"/>
    <mergeCell ref="B14:C14"/>
    <mergeCell ref="B15:C15"/>
    <mergeCell ref="B16:C16"/>
    <mergeCell ref="B17:C17"/>
    <mergeCell ref="B2:G2"/>
    <mergeCell ref="B4:G4"/>
    <mergeCell ref="B7:C8"/>
    <mergeCell ref="D7:D8"/>
    <mergeCell ref="E7:E8"/>
    <mergeCell ref="F7:G7"/>
  </mergeCells>
  <phoneticPr fontId="10"/>
  <printOptions horizontalCentered="1"/>
  <pageMargins left="0.70866141732283472" right="0.70866141732283472" top="0.74803149606299213" bottom="0.74803149606299213" header="0.31496062992125984" footer="0.31496062992125984"/>
  <pageSetup paperSize="9" scale="79" orientation="portrait" r:id="rId1"/>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B18"/>
  <sheetViews>
    <sheetView view="pageBreakPreview" topLeftCell="B1" zoomScaleNormal="145" zoomScaleSheetLayoutView="100" workbookViewId="0">
      <selection activeCell="H33" sqref="H33"/>
    </sheetView>
  </sheetViews>
  <sheetFormatPr defaultColWidth="8" defaultRowHeight="11.25"/>
  <cols>
    <col min="1" max="2" width="3.625" style="124" customWidth="1"/>
    <col min="3" max="3" width="12.375" style="124" customWidth="1"/>
    <col min="4" max="4" width="16.125" style="124" customWidth="1"/>
    <col min="5" max="5" width="14.125" style="124" customWidth="1"/>
    <col min="6" max="6" width="5.125" style="124" bestFit="1" customWidth="1"/>
    <col min="7" max="27" width="12.25" style="124" customWidth="1"/>
    <col min="28" max="28" width="2.25" style="124" customWidth="1"/>
    <col min="29" max="29" width="10.25" style="124" customWidth="1"/>
    <col min="30" max="16384" width="8" style="124"/>
  </cols>
  <sheetData>
    <row r="1" spans="1:28" ht="9.9499999999999993" customHeight="1"/>
    <row r="2" spans="1:28" ht="20.100000000000001" customHeight="1">
      <c r="B2" s="1477" t="s">
        <v>2145</v>
      </c>
      <c r="C2" s="1130"/>
      <c r="D2" s="1130"/>
      <c r="E2" s="1130"/>
      <c r="F2" s="1130"/>
      <c r="G2" s="1130"/>
      <c r="H2" s="1130"/>
      <c r="I2" s="1130"/>
      <c r="J2" s="1130"/>
      <c r="K2" s="1130"/>
      <c r="L2" s="1130"/>
      <c r="M2" s="1130"/>
      <c r="N2" s="1130"/>
      <c r="O2" s="1130"/>
      <c r="P2" s="1130"/>
      <c r="Q2" s="1130"/>
      <c r="R2" s="1130"/>
      <c r="S2" s="1130"/>
      <c r="T2" s="1130"/>
      <c r="U2" s="1130"/>
      <c r="V2" s="1130"/>
      <c r="W2" s="1130"/>
      <c r="X2" s="1130"/>
      <c r="Y2" s="1130"/>
      <c r="Z2" s="1130"/>
      <c r="AA2" s="1130"/>
    </row>
    <row r="3" spans="1:28" ht="8.25" customHeight="1">
      <c r="B3" s="129"/>
      <c r="C3" s="139"/>
      <c r="D3" s="56"/>
      <c r="E3" s="57"/>
      <c r="F3" s="57"/>
      <c r="G3" s="57"/>
      <c r="H3" s="57"/>
      <c r="I3" s="57"/>
      <c r="J3" s="57"/>
      <c r="K3" s="57"/>
      <c r="L3" s="139"/>
    </row>
    <row r="4" spans="1:28" ht="20.100000000000001" customHeight="1">
      <c r="B4" s="1258" t="s">
        <v>2146</v>
      </c>
      <c r="C4" s="1478"/>
      <c r="D4" s="1478"/>
      <c r="E4" s="1478"/>
      <c r="F4" s="1478"/>
      <c r="G4" s="1478"/>
      <c r="H4" s="1478"/>
      <c r="I4" s="1478"/>
      <c r="J4" s="1478"/>
      <c r="K4" s="1478"/>
      <c r="L4" s="1478"/>
      <c r="M4" s="1478"/>
      <c r="N4" s="1478"/>
      <c r="O4" s="1478"/>
      <c r="P4" s="1478"/>
      <c r="Q4" s="1478"/>
      <c r="R4" s="1478"/>
      <c r="S4" s="1478"/>
      <c r="T4" s="1478"/>
      <c r="U4" s="1478"/>
      <c r="V4" s="1478"/>
      <c r="W4" s="1478"/>
      <c r="X4" s="1478"/>
      <c r="Y4" s="1478"/>
      <c r="Z4" s="1478"/>
      <c r="AA4" s="1478"/>
    </row>
    <row r="5" spans="1:28" ht="8.25" customHeight="1">
      <c r="B5" s="906"/>
      <c r="C5" s="140"/>
      <c r="D5" s="140"/>
      <c r="E5" s="140"/>
      <c r="F5" s="140"/>
      <c r="G5" s="140"/>
      <c r="H5" s="140"/>
      <c r="I5" s="140"/>
      <c r="J5" s="140"/>
      <c r="K5" s="140"/>
      <c r="L5" s="140"/>
      <c r="M5" s="140"/>
      <c r="N5" s="140"/>
      <c r="O5" s="140"/>
      <c r="P5" s="140"/>
      <c r="Q5" s="140"/>
      <c r="R5" s="140"/>
      <c r="S5" s="140"/>
      <c r="T5" s="140"/>
      <c r="U5" s="140"/>
      <c r="V5" s="140"/>
      <c r="W5" s="140"/>
      <c r="X5" s="140"/>
      <c r="Y5" s="140"/>
      <c r="Z5" s="140"/>
      <c r="AA5" s="140"/>
    </row>
    <row r="6" spans="1:28" s="130" customFormat="1" ht="20.100000000000001" customHeight="1" thickBot="1">
      <c r="B6" s="596" t="s">
        <v>2147</v>
      </c>
      <c r="C6" s="597"/>
      <c r="D6" s="597"/>
      <c r="E6" s="597"/>
      <c r="F6" s="597"/>
      <c r="G6" s="597"/>
      <c r="H6" s="597"/>
      <c r="I6" s="597"/>
      <c r="J6" s="597"/>
      <c r="K6" s="597"/>
      <c r="L6" s="597"/>
      <c r="M6" s="597"/>
      <c r="N6" s="597"/>
      <c r="O6" s="597"/>
      <c r="P6" s="597"/>
      <c r="Q6" s="597"/>
      <c r="R6" s="597"/>
      <c r="S6" s="597"/>
      <c r="T6" s="597"/>
      <c r="U6" s="597"/>
      <c r="V6" s="597"/>
      <c r="W6" s="597"/>
      <c r="X6" s="597"/>
      <c r="Y6" s="597"/>
      <c r="Z6" s="597"/>
      <c r="AA6" s="598" t="s">
        <v>1902</v>
      </c>
    </row>
    <row r="7" spans="1:28" s="160" customFormat="1" ht="20.100000000000001" customHeight="1" thickBot="1">
      <c r="A7" s="159"/>
      <c r="B7" s="1479" t="s">
        <v>1918</v>
      </c>
      <c r="C7" s="1480"/>
      <c r="D7" s="1480"/>
      <c r="E7" s="1480"/>
      <c r="F7" s="1481"/>
      <c r="G7" s="403" t="s">
        <v>2231</v>
      </c>
      <c r="H7" s="404" t="s">
        <v>2232</v>
      </c>
      <c r="I7" s="405" t="s">
        <v>2233</v>
      </c>
      <c r="J7" s="405" t="s">
        <v>2234</v>
      </c>
      <c r="K7" s="405" t="s">
        <v>2235</v>
      </c>
      <c r="L7" s="405" t="s">
        <v>2236</v>
      </c>
      <c r="M7" s="405" t="s">
        <v>2237</v>
      </c>
      <c r="N7" s="405" t="s">
        <v>2238</v>
      </c>
      <c r="O7" s="405" t="s">
        <v>2239</v>
      </c>
      <c r="P7" s="405" t="s">
        <v>2240</v>
      </c>
      <c r="Q7" s="405" t="s">
        <v>2241</v>
      </c>
      <c r="R7" s="405" t="s">
        <v>2242</v>
      </c>
      <c r="S7" s="405" t="s">
        <v>2243</v>
      </c>
      <c r="T7" s="405" t="s">
        <v>2244</v>
      </c>
      <c r="U7" s="405" t="s">
        <v>2245</v>
      </c>
      <c r="V7" s="405" t="s">
        <v>2246</v>
      </c>
      <c r="W7" s="405" t="s">
        <v>2253</v>
      </c>
      <c r="X7" s="405" t="s">
        <v>2254</v>
      </c>
      <c r="Y7" s="405" t="s">
        <v>2255</v>
      </c>
      <c r="Z7" s="405" t="s">
        <v>2256</v>
      </c>
      <c r="AA7" s="599" t="s">
        <v>1921</v>
      </c>
    </row>
    <row r="8" spans="1:28" s="153" customFormat="1" ht="20.100000000000001" customHeight="1" thickBot="1">
      <c r="A8" s="159"/>
      <c r="B8" s="551"/>
      <c r="C8" s="1482" t="s">
        <v>2090</v>
      </c>
      <c r="D8" s="1483"/>
      <c r="E8" s="600" t="s">
        <v>2148</v>
      </c>
      <c r="F8" s="601" t="s">
        <v>2149</v>
      </c>
      <c r="G8" s="602">
        <v>1752</v>
      </c>
      <c r="H8" s="603">
        <v>1752</v>
      </c>
      <c r="I8" s="604">
        <v>1752</v>
      </c>
      <c r="J8" s="604">
        <v>1752</v>
      </c>
      <c r="K8" s="604">
        <v>1752</v>
      </c>
      <c r="L8" s="604">
        <v>1752</v>
      </c>
      <c r="M8" s="604">
        <v>1752</v>
      </c>
      <c r="N8" s="604">
        <v>1752</v>
      </c>
      <c r="O8" s="604">
        <v>1752</v>
      </c>
      <c r="P8" s="604">
        <v>1752</v>
      </c>
      <c r="Q8" s="604">
        <v>1752</v>
      </c>
      <c r="R8" s="604">
        <v>1752</v>
      </c>
      <c r="S8" s="604">
        <v>1752</v>
      </c>
      <c r="T8" s="604">
        <v>1752</v>
      </c>
      <c r="U8" s="604">
        <v>1752</v>
      </c>
      <c r="V8" s="604">
        <v>1752</v>
      </c>
      <c r="W8" s="604">
        <v>1752</v>
      </c>
      <c r="X8" s="604">
        <v>1752</v>
      </c>
      <c r="Y8" s="604">
        <v>1752</v>
      </c>
      <c r="Z8" s="604">
        <v>1752</v>
      </c>
      <c r="AA8" s="605">
        <f>SUM(G8:Z8)</f>
        <v>35040</v>
      </c>
    </row>
    <row r="9" spans="1:28" s="153" customFormat="1" ht="20.100000000000001" customHeight="1" thickBot="1">
      <c r="A9" s="159"/>
      <c r="B9" s="551"/>
      <c r="C9" s="606"/>
      <c r="D9" s="607" t="s">
        <v>2135</v>
      </c>
      <c r="E9" s="608"/>
      <c r="F9" s="609" t="s">
        <v>1908</v>
      </c>
      <c r="G9" s="610">
        <f>G8*$E$9</f>
        <v>0</v>
      </c>
      <c r="H9" s="494">
        <f>H8*$E$9</f>
        <v>0</v>
      </c>
      <c r="I9" s="494">
        <f>I8*$E$9</f>
        <v>0</v>
      </c>
      <c r="J9" s="494">
        <f>J8*$E$9</f>
        <v>0</v>
      </c>
      <c r="K9" s="494">
        <f t="shared" ref="K9:Z9" si="0">K8*$E$9</f>
        <v>0</v>
      </c>
      <c r="L9" s="494">
        <f t="shared" si="0"/>
        <v>0</v>
      </c>
      <c r="M9" s="494">
        <f t="shared" si="0"/>
        <v>0</v>
      </c>
      <c r="N9" s="494">
        <f t="shared" si="0"/>
        <v>0</v>
      </c>
      <c r="O9" s="494">
        <f t="shared" si="0"/>
        <v>0</v>
      </c>
      <c r="P9" s="494">
        <f t="shared" si="0"/>
        <v>0</v>
      </c>
      <c r="Q9" s="494">
        <f t="shared" si="0"/>
        <v>0</v>
      </c>
      <c r="R9" s="494">
        <f t="shared" si="0"/>
        <v>0</v>
      </c>
      <c r="S9" s="494">
        <f t="shared" si="0"/>
        <v>0</v>
      </c>
      <c r="T9" s="494">
        <f t="shared" si="0"/>
        <v>0</v>
      </c>
      <c r="U9" s="494">
        <f t="shared" si="0"/>
        <v>0</v>
      </c>
      <c r="V9" s="494">
        <f t="shared" si="0"/>
        <v>0</v>
      </c>
      <c r="W9" s="494">
        <f t="shared" si="0"/>
        <v>0</v>
      </c>
      <c r="X9" s="494">
        <f t="shared" si="0"/>
        <v>0</v>
      </c>
      <c r="Y9" s="494">
        <f t="shared" si="0"/>
        <v>0</v>
      </c>
      <c r="Z9" s="494">
        <f t="shared" si="0"/>
        <v>0</v>
      </c>
      <c r="AA9" s="495">
        <f>SUM(G9:Z9)</f>
        <v>0</v>
      </c>
    </row>
    <row r="10" spans="1:28" s="160" customFormat="1" ht="20.100000000000001" customHeight="1" thickBot="1">
      <c r="A10" s="159"/>
      <c r="B10" s="1484" t="s">
        <v>2150</v>
      </c>
      <c r="C10" s="1485"/>
      <c r="D10" s="1485"/>
      <c r="E10" s="1485"/>
      <c r="F10" s="611"/>
      <c r="G10" s="517">
        <f>G9</f>
        <v>0</v>
      </c>
      <c r="H10" s="516">
        <f t="shared" ref="H10:Z10" si="1">H9</f>
        <v>0</v>
      </c>
      <c r="I10" s="516">
        <f t="shared" si="1"/>
        <v>0</v>
      </c>
      <c r="J10" s="516">
        <f t="shared" si="1"/>
        <v>0</v>
      </c>
      <c r="K10" s="516">
        <f t="shared" si="1"/>
        <v>0</v>
      </c>
      <c r="L10" s="516">
        <f t="shared" si="1"/>
        <v>0</v>
      </c>
      <c r="M10" s="516">
        <f t="shared" si="1"/>
        <v>0</v>
      </c>
      <c r="N10" s="516">
        <f t="shared" si="1"/>
        <v>0</v>
      </c>
      <c r="O10" s="516">
        <f t="shared" si="1"/>
        <v>0</v>
      </c>
      <c r="P10" s="516">
        <f t="shared" si="1"/>
        <v>0</v>
      </c>
      <c r="Q10" s="516">
        <f t="shared" si="1"/>
        <v>0</v>
      </c>
      <c r="R10" s="516">
        <f t="shared" si="1"/>
        <v>0</v>
      </c>
      <c r="S10" s="516">
        <f t="shared" si="1"/>
        <v>0</v>
      </c>
      <c r="T10" s="516">
        <f t="shared" si="1"/>
        <v>0</v>
      </c>
      <c r="U10" s="516">
        <f t="shared" si="1"/>
        <v>0</v>
      </c>
      <c r="V10" s="516">
        <f t="shared" si="1"/>
        <v>0</v>
      </c>
      <c r="W10" s="516">
        <f t="shared" si="1"/>
        <v>0</v>
      </c>
      <c r="X10" s="516">
        <f t="shared" si="1"/>
        <v>0</v>
      </c>
      <c r="Y10" s="516">
        <f t="shared" si="1"/>
        <v>0</v>
      </c>
      <c r="Z10" s="516">
        <f t="shared" si="1"/>
        <v>0</v>
      </c>
      <c r="AA10" s="612">
        <f>SUM(G10:Z10)</f>
        <v>0</v>
      </c>
    </row>
    <row r="11" spans="1:28" s="153" customFormat="1" ht="8.25" customHeight="1">
      <c r="A11" s="163"/>
      <c r="B11" s="163"/>
      <c r="C11" s="132"/>
      <c r="D11" s="132"/>
      <c r="E11" s="131"/>
      <c r="F11" s="132"/>
      <c r="G11" s="132"/>
      <c r="H11" s="141"/>
      <c r="I11" s="141"/>
      <c r="J11" s="141"/>
      <c r="K11" s="141"/>
      <c r="L11" s="141"/>
      <c r="M11" s="141"/>
      <c r="N11" s="141"/>
      <c r="O11" s="141"/>
      <c r="P11" s="141"/>
      <c r="Q11" s="141"/>
      <c r="R11" s="141"/>
      <c r="S11" s="141"/>
      <c r="T11" s="141"/>
      <c r="U11" s="141"/>
      <c r="V11" s="141"/>
      <c r="W11" s="141"/>
      <c r="X11" s="141"/>
      <c r="Y11" s="141"/>
      <c r="Z11" s="141"/>
      <c r="AA11" s="141"/>
    </row>
    <row r="12" spans="1:28" s="153" customFormat="1" ht="13.5" customHeight="1">
      <c r="B12" s="198" t="s">
        <v>1889</v>
      </c>
      <c r="C12" s="1486" t="s">
        <v>2151</v>
      </c>
      <c r="D12" s="1487"/>
      <c r="E12" s="1487"/>
      <c r="F12" s="1487"/>
      <c r="G12" s="1487"/>
      <c r="H12" s="1487"/>
      <c r="I12" s="1487"/>
      <c r="J12" s="1487"/>
      <c r="K12" s="1487"/>
      <c r="L12" s="1487"/>
      <c r="M12" s="1487"/>
      <c r="N12" s="1487"/>
      <c r="O12" s="1487"/>
      <c r="P12" s="1487"/>
      <c r="Q12" s="1487"/>
      <c r="R12" s="1487"/>
      <c r="S12" s="1487"/>
      <c r="T12" s="1487"/>
      <c r="U12" s="1487"/>
      <c r="V12" s="1487"/>
      <c r="W12" s="1487"/>
      <c r="X12" s="1487"/>
      <c r="Y12" s="1487"/>
      <c r="Z12" s="1487"/>
      <c r="AA12" s="1487"/>
      <c r="AB12" s="1487"/>
    </row>
    <row r="13" spans="1:28" s="153" customFormat="1" ht="13.5" customHeight="1">
      <c r="B13" s="198" t="s">
        <v>1891</v>
      </c>
      <c r="C13" s="1486" t="s">
        <v>1949</v>
      </c>
      <c r="D13" s="1487"/>
      <c r="E13" s="1487"/>
      <c r="F13" s="1487"/>
      <c r="G13" s="1487"/>
      <c r="H13" s="1487"/>
      <c r="I13" s="1487"/>
      <c r="J13" s="1487"/>
      <c r="K13" s="1487"/>
      <c r="L13" s="1487"/>
      <c r="M13" s="1487"/>
      <c r="N13" s="1487"/>
      <c r="O13" s="1487"/>
      <c r="P13" s="1487"/>
      <c r="Q13" s="1487"/>
      <c r="R13" s="1487"/>
      <c r="S13" s="1487"/>
      <c r="T13" s="1487"/>
      <c r="U13" s="1487"/>
      <c r="V13" s="1487"/>
      <c r="W13" s="1487"/>
      <c r="X13" s="1487"/>
      <c r="Y13" s="1487"/>
      <c r="Z13" s="1487"/>
      <c r="AA13" s="1487"/>
      <c r="AB13" s="1487"/>
    </row>
    <row r="14" spans="1:28" s="153" customFormat="1" ht="13.5" customHeight="1">
      <c r="B14" s="198" t="s">
        <v>177</v>
      </c>
      <c r="C14" s="1488" t="s">
        <v>2139</v>
      </c>
      <c r="D14" s="1487"/>
      <c r="E14" s="1487"/>
      <c r="F14" s="1487"/>
      <c r="G14" s="1487"/>
      <c r="H14" s="1487"/>
      <c r="I14" s="1487"/>
      <c r="J14" s="1487"/>
      <c r="K14" s="1487"/>
      <c r="L14" s="1487"/>
      <c r="M14" s="1487"/>
      <c r="N14" s="1487"/>
      <c r="O14" s="1487"/>
      <c r="P14" s="1487"/>
      <c r="Q14" s="1487"/>
      <c r="R14" s="1487"/>
      <c r="S14" s="1487"/>
      <c r="T14" s="1487"/>
      <c r="U14" s="1487"/>
      <c r="V14" s="1487"/>
      <c r="W14" s="1487"/>
      <c r="X14" s="1487"/>
      <c r="Y14" s="1487"/>
      <c r="Z14" s="1487"/>
      <c r="AA14" s="1487"/>
      <c r="AB14" s="1487"/>
    </row>
    <row r="15" spans="1:28" s="153" customFormat="1" ht="13.5" customHeight="1" thickBot="1">
      <c r="B15" s="198" t="s">
        <v>178</v>
      </c>
      <c r="C15" s="1489" t="s">
        <v>2271</v>
      </c>
      <c r="D15" s="1487"/>
      <c r="E15" s="1487"/>
      <c r="F15" s="1487"/>
      <c r="G15" s="1487"/>
      <c r="H15" s="1487"/>
      <c r="I15" s="1487"/>
      <c r="J15" s="1487"/>
      <c r="K15" s="1487"/>
      <c r="L15" s="1487"/>
      <c r="M15" s="1487"/>
      <c r="N15" s="1487"/>
      <c r="O15" s="1487"/>
      <c r="P15" s="1487"/>
      <c r="Q15" s="1487"/>
      <c r="R15" s="1487"/>
      <c r="S15" s="1487"/>
      <c r="T15" s="1487"/>
      <c r="U15" s="1487"/>
      <c r="V15" s="1487"/>
      <c r="W15" s="1487"/>
      <c r="X15" s="1487"/>
      <c r="Y15" s="1487"/>
      <c r="Z15" s="1487"/>
      <c r="AA15" s="1487"/>
      <c r="AB15" s="1487"/>
    </row>
    <row r="16" spans="1:28" s="153" customFormat="1" ht="13.5" customHeight="1">
      <c r="B16" s="198" t="s">
        <v>1894</v>
      </c>
      <c r="C16" s="352" t="s">
        <v>2142</v>
      </c>
      <c r="D16" s="920"/>
      <c r="E16" s="920"/>
      <c r="F16" s="920"/>
      <c r="G16" s="920"/>
      <c r="H16" s="920"/>
      <c r="I16" s="920"/>
      <c r="J16" s="920"/>
      <c r="K16" s="920"/>
      <c r="L16" s="920"/>
      <c r="M16" s="920"/>
      <c r="N16" s="353"/>
      <c r="O16" s="353"/>
      <c r="P16" s="353"/>
      <c r="Q16" s="353"/>
      <c r="R16" s="353"/>
      <c r="S16" s="353"/>
      <c r="T16" s="353"/>
      <c r="U16" s="353"/>
      <c r="V16" s="353"/>
      <c r="W16" s="353"/>
      <c r="X16" s="354"/>
      <c r="Y16" s="1490" t="s">
        <v>1899</v>
      </c>
      <c r="Z16" s="1491"/>
      <c r="AA16" s="1492"/>
      <c r="AB16" s="353"/>
    </row>
    <row r="17" spans="2:28" s="153" customFormat="1" ht="13.5" customHeight="1" thickBot="1">
      <c r="B17" s="198" t="s">
        <v>2128</v>
      </c>
      <c r="C17" s="920" t="s">
        <v>2152</v>
      </c>
      <c r="D17" s="919"/>
      <c r="E17" s="919"/>
      <c r="F17" s="919"/>
      <c r="G17" s="919"/>
      <c r="H17" s="919"/>
      <c r="I17" s="919"/>
      <c r="J17" s="919"/>
      <c r="K17" s="919"/>
      <c r="L17" s="919"/>
      <c r="M17" s="919"/>
      <c r="N17" s="919"/>
      <c r="O17" s="919"/>
      <c r="P17" s="919"/>
      <c r="Q17" s="919"/>
      <c r="R17" s="919"/>
      <c r="S17" s="919"/>
      <c r="T17" s="919"/>
      <c r="U17" s="919"/>
      <c r="V17" s="919"/>
      <c r="W17" s="919"/>
      <c r="X17" s="354"/>
      <c r="Y17" s="1493"/>
      <c r="Z17" s="1494"/>
      <c r="AA17" s="1495"/>
      <c r="AB17" s="919"/>
    </row>
    <row r="18" spans="2:28" s="153" customFormat="1" ht="12.75" customHeight="1">
      <c r="Z18" s="124"/>
      <c r="AA18" s="124"/>
    </row>
  </sheetData>
  <mergeCells count="10">
    <mergeCell ref="C12:AB12"/>
    <mergeCell ref="C13:AB13"/>
    <mergeCell ref="C14:AB14"/>
    <mergeCell ref="C15:AB15"/>
    <mergeCell ref="Y16:AA17"/>
    <mergeCell ref="B2:AA2"/>
    <mergeCell ref="B4:AA4"/>
    <mergeCell ref="B7:F7"/>
    <mergeCell ref="C8:D8"/>
    <mergeCell ref="B10:E10"/>
  </mergeCells>
  <phoneticPr fontId="10"/>
  <printOptions horizontalCentered="1"/>
  <pageMargins left="0.78740157480314965" right="0.59055118110236227" top="0.78740157480314965" bottom="0.98425196850393704" header="0.51181102362204722" footer="0.51181102362204722"/>
  <pageSetup paperSize="8" scale="63" fitToHeight="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Q28"/>
  <sheetViews>
    <sheetView view="pageBreakPreview" zoomScaleNormal="70" zoomScaleSheetLayoutView="100" workbookViewId="0">
      <selection activeCell="H33" sqref="H33"/>
    </sheetView>
  </sheetViews>
  <sheetFormatPr defaultColWidth="9" defaultRowHeight="12"/>
  <cols>
    <col min="1" max="1" width="3.625" style="157" customWidth="1"/>
    <col min="2" max="2" width="3.375" style="157" customWidth="1"/>
    <col min="3" max="4" width="2.625" style="157" customWidth="1"/>
    <col min="5" max="5" width="41.875" style="157" customWidth="1"/>
    <col min="6" max="7" width="15.625" style="157" customWidth="1"/>
    <col min="8" max="10" width="11.375" style="157" customWidth="1"/>
    <col min="11" max="11" width="2.625" style="157" customWidth="1"/>
    <col min="12" max="24" width="12.625" style="157" customWidth="1"/>
    <col min="25" max="25" width="3.125" style="157" customWidth="1"/>
    <col min="26" max="39" width="12.625" style="157" customWidth="1"/>
    <col min="40" max="59" width="13.625" style="157" customWidth="1"/>
    <col min="60" max="16384" width="9" style="157"/>
  </cols>
  <sheetData>
    <row r="1" spans="1:17" ht="9.9499999999999993" customHeight="1"/>
    <row r="2" spans="1:17" s="153" customFormat="1" ht="20.100000000000001" customHeight="1">
      <c r="B2" s="1501" t="s">
        <v>2153</v>
      </c>
      <c r="C2" s="1502"/>
      <c r="D2" s="1502"/>
      <c r="E2" s="1502"/>
      <c r="F2" s="1502"/>
      <c r="G2" s="1502"/>
      <c r="H2" s="1502"/>
      <c r="I2" s="1502"/>
      <c r="J2" s="1502"/>
      <c r="K2" s="158"/>
      <c r="L2" s="158"/>
      <c r="M2" s="158"/>
      <c r="N2" s="158"/>
    </row>
    <row r="3" spans="1:17" s="153" customFormat="1" ht="9.9499999999999993" customHeight="1">
      <c r="A3" s="154"/>
      <c r="B3" s="158"/>
      <c r="C3" s="158"/>
      <c r="D3" s="158"/>
      <c r="E3" s="165"/>
      <c r="F3" s="136"/>
      <c r="G3" s="136"/>
      <c r="H3" s="136"/>
      <c r="I3" s="136"/>
      <c r="J3" s="136"/>
      <c r="K3" s="158"/>
    </row>
    <row r="4" spans="1:17" s="127" customFormat="1" ht="20.100000000000001" customHeight="1">
      <c r="A4" s="125"/>
      <c r="B4" s="1238" t="s">
        <v>2154</v>
      </c>
      <c r="C4" s="1238"/>
      <c r="D4" s="1238"/>
      <c r="E4" s="1238"/>
      <c r="F4" s="1238"/>
      <c r="G4" s="1238"/>
      <c r="H4" s="1238"/>
      <c r="I4" s="1238"/>
      <c r="J4" s="1238"/>
      <c r="K4" s="165"/>
      <c r="L4" s="165"/>
      <c r="M4" s="165"/>
      <c r="N4" s="165"/>
      <c r="O4" s="126"/>
      <c r="P4" s="126"/>
      <c r="Q4" s="126"/>
    </row>
    <row r="5" spans="1:17" ht="8.25" customHeight="1" thickBot="1">
      <c r="A5" s="165"/>
      <c r="B5" s="165"/>
      <c r="C5" s="165"/>
      <c r="D5" s="165"/>
      <c r="E5" s="165"/>
      <c r="F5" s="165"/>
      <c r="G5" s="165"/>
      <c r="H5" s="165"/>
      <c r="I5" s="165"/>
      <c r="J5" s="165"/>
      <c r="K5" s="165"/>
      <c r="L5" s="165"/>
      <c r="M5" s="165"/>
      <c r="N5" s="165"/>
    </row>
    <row r="6" spans="1:17" ht="20.100000000000001" customHeight="1">
      <c r="B6" s="1276" t="s">
        <v>2155</v>
      </c>
      <c r="C6" s="1277"/>
      <c r="D6" s="1277"/>
      <c r="E6" s="1503"/>
      <c r="F6" s="923" t="s">
        <v>2156</v>
      </c>
      <c r="G6" s="613" t="s">
        <v>2157</v>
      </c>
      <c r="H6" s="1507" t="s">
        <v>2158</v>
      </c>
      <c r="I6" s="1277"/>
      <c r="J6" s="1280"/>
      <c r="K6" s="128"/>
    </row>
    <row r="7" spans="1:17" ht="20.100000000000001" customHeight="1" thickBot="1">
      <c r="B7" s="1504"/>
      <c r="C7" s="1505"/>
      <c r="D7" s="1505"/>
      <c r="E7" s="1506"/>
      <c r="F7" s="924" t="s">
        <v>2159</v>
      </c>
      <c r="G7" s="924" t="s">
        <v>2160</v>
      </c>
      <c r="H7" s="1508"/>
      <c r="I7" s="1505"/>
      <c r="J7" s="1509"/>
      <c r="K7" s="128"/>
    </row>
    <row r="8" spans="1:17" s="123" customFormat="1" ht="20.100000000000001" customHeight="1">
      <c r="B8" s="678"/>
      <c r="C8" s="679"/>
      <c r="D8" s="680" t="s">
        <v>1943</v>
      </c>
      <c r="E8" s="681"/>
      <c r="F8" s="682"/>
      <c r="G8" s="682"/>
      <c r="H8" s="1510"/>
      <c r="I8" s="1511"/>
      <c r="J8" s="1512"/>
      <c r="K8" s="128"/>
    </row>
    <row r="9" spans="1:17" s="123" customFormat="1" ht="20.100000000000001" customHeight="1">
      <c r="B9" s="678"/>
      <c r="C9" s="679"/>
      <c r="D9" s="683" t="s">
        <v>1943</v>
      </c>
      <c r="E9" s="684"/>
      <c r="F9" s="685"/>
      <c r="G9" s="685"/>
      <c r="H9" s="1498"/>
      <c r="I9" s="1499"/>
      <c r="J9" s="1500"/>
      <c r="K9" s="128"/>
    </row>
    <row r="10" spans="1:17" s="123" customFormat="1" ht="20.100000000000001" customHeight="1">
      <c r="B10" s="678"/>
      <c r="C10" s="683" t="s">
        <v>2161</v>
      </c>
      <c r="D10" s="1496" t="s">
        <v>2162</v>
      </c>
      <c r="E10" s="1497"/>
      <c r="F10" s="686">
        <f>SUM(F8:F9)</f>
        <v>0</v>
      </c>
      <c r="G10" s="686">
        <f>SUM(G8:G9)</f>
        <v>0</v>
      </c>
      <c r="H10" s="1521"/>
      <c r="I10" s="1522"/>
      <c r="J10" s="1523"/>
      <c r="K10" s="128"/>
    </row>
    <row r="11" spans="1:17" s="123" customFormat="1" ht="20.100000000000001" customHeight="1">
      <c r="B11" s="678"/>
      <c r="C11" s="679"/>
      <c r="D11" s="687" t="s">
        <v>1943</v>
      </c>
      <c r="E11" s="688"/>
      <c r="F11" s="689"/>
      <c r="G11" s="689"/>
      <c r="H11" s="1524"/>
      <c r="I11" s="1525"/>
      <c r="J11" s="1526"/>
      <c r="K11" s="128"/>
    </row>
    <row r="12" spans="1:17" s="123" customFormat="1" ht="20.100000000000001" customHeight="1">
      <c r="B12" s="678"/>
      <c r="C12" s="679"/>
      <c r="D12" s="683" t="s">
        <v>1943</v>
      </c>
      <c r="E12" s="684"/>
      <c r="F12" s="685"/>
      <c r="G12" s="685"/>
      <c r="H12" s="1498"/>
      <c r="I12" s="1499"/>
      <c r="J12" s="1500"/>
      <c r="K12" s="128"/>
    </row>
    <row r="13" spans="1:17" s="123" customFormat="1" ht="20.100000000000001" customHeight="1">
      <c r="B13" s="678"/>
      <c r="C13" s="683" t="s">
        <v>2163</v>
      </c>
      <c r="D13" s="1496" t="s">
        <v>2164</v>
      </c>
      <c r="E13" s="1497"/>
      <c r="F13" s="690">
        <f>SUM(F11:F12)</f>
        <v>0</v>
      </c>
      <c r="G13" s="690">
        <f>SUM(G11:G12)</f>
        <v>0</v>
      </c>
      <c r="H13" s="1513"/>
      <c r="I13" s="1514"/>
      <c r="J13" s="1515"/>
      <c r="K13" s="128"/>
    </row>
    <row r="14" spans="1:17" s="123" customFormat="1" ht="20.100000000000001" customHeight="1">
      <c r="B14" s="678"/>
      <c r="C14" s="691"/>
      <c r="D14" s="687" t="s">
        <v>1943</v>
      </c>
      <c r="E14" s="688"/>
      <c r="F14" s="689"/>
      <c r="G14" s="689"/>
      <c r="H14" s="1524"/>
      <c r="I14" s="1525"/>
      <c r="J14" s="1526"/>
      <c r="K14" s="128"/>
    </row>
    <row r="15" spans="1:17" s="123" customFormat="1" ht="20.100000000000001" customHeight="1">
      <c r="B15" s="678"/>
      <c r="C15" s="679"/>
      <c r="D15" s="683" t="s">
        <v>1943</v>
      </c>
      <c r="E15" s="684"/>
      <c r="F15" s="685"/>
      <c r="G15" s="685"/>
      <c r="H15" s="1498"/>
      <c r="I15" s="1499"/>
      <c r="J15" s="1500"/>
      <c r="K15" s="128"/>
    </row>
    <row r="16" spans="1:17" s="123" customFormat="1" ht="20.100000000000001" customHeight="1">
      <c r="B16" s="678"/>
      <c r="C16" s="683" t="s">
        <v>2165</v>
      </c>
      <c r="D16" s="1496" t="s">
        <v>2166</v>
      </c>
      <c r="E16" s="1497"/>
      <c r="F16" s="690">
        <f>SUM(F14:F15)</f>
        <v>0</v>
      </c>
      <c r="G16" s="690">
        <f>SUM(G14:G15)</f>
        <v>0</v>
      </c>
      <c r="H16" s="1513"/>
      <c r="I16" s="1514"/>
      <c r="J16" s="1515"/>
      <c r="K16" s="128"/>
    </row>
    <row r="17" spans="2:11" s="123" customFormat="1" ht="20.100000000000001" customHeight="1" thickBot="1">
      <c r="B17" s="1516" t="s">
        <v>2167</v>
      </c>
      <c r="C17" s="1517"/>
      <c r="D17" s="1517"/>
      <c r="E17" s="1518"/>
      <c r="F17" s="692">
        <f>G17/20</f>
        <v>0</v>
      </c>
      <c r="G17" s="693">
        <f>SUM(G10,G13,G16)</f>
        <v>0</v>
      </c>
      <c r="H17" s="694" t="s">
        <v>2168</v>
      </c>
      <c r="I17" s="695"/>
      <c r="J17" s="696"/>
      <c r="K17" s="128"/>
    </row>
    <row r="18" spans="2:11" ht="8.25" customHeight="1"/>
    <row r="19" spans="2:11" ht="13.5" customHeight="1">
      <c r="B19" s="677" t="s">
        <v>1889</v>
      </c>
      <c r="C19" s="1519" t="s">
        <v>2138</v>
      </c>
      <c r="D19" s="1520"/>
      <c r="E19" s="1520"/>
      <c r="F19" s="1520"/>
      <c r="G19" s="1520"/>
      <c r="H19" s="1520"/>
      <c r="I19" s="1520"/>
      <c r="J19" s="1520"/>
    </row>
    <row r="20" spans="2:11" ht="13.5" customHeight="1">
      <c r="B20" s="677" t="s">
        <v>1891</v>
      </c>
      <c r="C20" s="921" t="s">
        <v>1949</v>
      </c>
      <c r="D20" s="922"/>
      <c r="E20" s="922"/>
      <c r="F20" s="123"/>
      <c r="G20" s="123"/>
      <c r="H20" s="123"/>
      <c r="I20" s="123"/>
      <c r="J20" s="123"/>
    </row>
    <row r="21" spans="2:11" ht="13.5" customHeight="1">
      <c r="B21" s="677" t="s">
        <v>177</v>
      </c>
      <c r="C21" s="1527" t="s">
        <v>2271</v>
      </c>
      <c r="D21" s="1520"/>
      <c r="E21" s="1520"/>
      <c r="F21" s="1520"/>
      <c r="G21" s="1520"/>
      <c r="H21" s="1520"/>
      <c r="I21" s="1520"/>
      <c r="J21" s="1520"/>
    </row>
    <row r="22" spans="2:11" ht="13.5" customHeight="1">
      <c r="B22" s="677" t="s">
        <v>178</v>
      </c>
      <c r="C22" s="1519" t="s">
        <v>2140</v>
      </c>
      <c r="D22" s="1520"/>
      <c r="E22" s="1520"/>
      <c r="F22" s="1520"/>
      <c r="G22" s="1520"/>
      <c r="H22" s="1520"/>
      <c r="I22" s="1520"/>
      <c r="J22" s="1520"/>
    </row>
    <row r="23" spans="2:11" ht="24.75" customHeight="1">
      <c r="B23" s="677" t="s">
        <v>1894</v>
      </c>
      <c r="C23" s="1528" t="s">
        <v>2142</v>
      </c>
      <c r="D23" s="1529"/>
      <c r="E23" s="1529"/>
      <c r="F23" s="1529"/>
      <c r="G23" s="1529"/>
      <c r="H23" s="1529"/>
      <c r="I23" s="1529"/>
      <c r="J23" s="1529"/>
    </row>
    <row r="24" spans="2:11" ht="13.5" customHeight="1">
      <c r="B24" s="677" t="s">
        <v>2128</v>
      </c>
      <c r="C24" s="1519" t="s">
        <v>2152</v>
      </c>
      <c r="D24" s="1520"/>
      <c r="E24" s="1520"/>
      <c r="F24" s="1520"/>
      <c r="G24" s="1520"/>
      <c r="H24" s="1520"/>
      <c r="I24" s="1520"/>
      <c r="J24" s="1520"/>
    </row>
    <row r="25" spans="2:11" ht="13.5" customHeight="1" thickBot="1">
      <c r="B25" s="677" t="s">
        <v>2143</v>
      </c>
      <c r="C25" s="1519" t="s">
        <v>2169</v>
      </c>
      <c r="D25" s="1520"/>
      <c r="E25" s="1520"/>
      <c r="F25" s="1520"/>
      <c r="G25" s="1520"/>
      <c r="H25" s="1520"/>
      <c r="I25" s="1520"/>
      <c r="J25" s="1520"/>
    </row>
    <row r="26" spans="2:11" ht="12" customHeight="1">
      <c r="H26" s="1301" t="s">
        <v>1899</v>
      </c>
      <c r="I26" s="1302"/>
      <c r="J26" s="1303"/>
    </row>
    <row r="27" spans="2:11" ht="12.75" customHeight="1" thickBot="1">
      <c r="H27" s="1304"/>
      <c r="I27" s="1305"/>
      <c r="J27" s="1306"/>
    </row>
    <row r="28" spans="2:11" ht="8.25" customHeight="1"/>
  </sheetData>
  <mergeCells count="24">
    <mergeCell ref="B17:E17"/>
    <mergeCell ref="C25:J25"/>
    <mergeCell ref="H26:J27"/>
    <mergeCell ref="D10:E10"/>
    <mergeCell ref="H10:J10"/>
    <mergeCell ref="H11:J11"/>
    <mergeCell ref="H12:J12"/>
    <mergeCell ref="D13:E13"/>
    <mergeCell ref="H13:J13"/>
    <mergeCell ref="C19:J19"/>
    <mergeCell ref="C21:J21"/>
    <mergeCell ref="C22:J22"/>
    <mergeCell ref="C23:J23"/>
    <mergeCell ref="C24:J24"/>
    <mergeCell ref="H14:J14"/>
    <mergeCell ref="H15:J15"/>
    <mergeCell ref="D16:E16"/>
    <mergeCell ref="H9:J9"/>
    <mergeCell ref="B2:J2"/>
    <mergeCell ref="B4:J4"/>
    <mergeCell ref="B6:E7"/>
    <mergeCell ref="H6:J7"/>
    <mergeCell ref="H8:J8"/>
    <mergeCell ref="H16:J16"/>
  </mergeCells>
  <phoneticPr fontId="10"/>
  <printOptions horizontalCentered="1"/>
  <pageMargins left="0.70866141732283472" right="0.70866141732283472" top="0.74803149606299213" bottom="0.74803149606299213" header="0.31496062992125984" footer="0.31496062992125984"/>
  <pageSetup paperSize="9" scale="76"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A24"/>
  <sheetViews>
    <sheetView showGridLines="0" view="pageBreakPreview" zoomScaleNormal="100" zoomScaleSheetLayoutView="100" workbookViewId="0">
      <selection activeCell="H33" sqref="H33"/>
    </sheetView>
  </sheetViews>
  <sheetFormatPr defaultColWidth="9" defaultRowHeight="12"/>
  <cols>
    <col min="1" max="1" width="3.625" style="157" customWidth="1"/>
    <col min="2" max="2" width="2.625" style="157" customWidth="1"/>
    <col min="3" max="4" width="3.125" style="157" customWidth="1"/>
    <col min="5" max="6" width="30.625" style="157" customWidth="1"/>
    <col min="7" max="7" width="12" style="157" customWidth="1"/>
    <col min="8" max="27" width="12.25" style="157" customWidth="1"/>
    <col min="28" max="46" width="13.625" style="157" customWidth="1"/>
    <col min="47" max="16384" width="9" style="157"/>
  </cols>
  <sheetData>
    <row r="1" spans="1:27" ht="9.9499999999999993" customHeight="1"/>
    <row r="2" spans="1:27" s="153" customFormat="1" ht="20.100000000000001" customHeight="1">
      <c r="B2" s="1477" t="s">
        <v>2170</v>
      </c>
      <c r="C2" s="1130"/>
      <c r="D2" s="1130"/>
      <c r="E2" s="1130"/>
      <c r="F2" s="1130"/>
      <c r="G2" s="172"/>
      <c r="H2" s="172"/>
      <c r="I2" s="172"/>
    </row>
    <row r="3" spans="1:27" s="153" customFormat="1" ht="9.9499999999999993" customHeight="1">
      <c r="A3" s="154"/>
      <c r="B3" s="158"/>
    </row>
    <row r="4" spans="1:27" s="127" customFormat="1" ht="20.100000000000001" customHeight="1">
      <c r="A4" s="125"/>
      <c r="B4" s="1258" t="s">
        <v>2268</v>
      </c>
      <c r="C4" s="1258"/>
      <c r="D4" s="1530"/>
      <c r="E4" s="1530"/>
      <c r="F4" s="1530"/>
      <c r="G4" s="1530"/>
      <c r="H4" s="1530"/>
      <c r="I4" s="1530"/>
      <c r="J4" s="1530"/>
      <c r="K4" s="1530"/>
      <c r="L4" s="1530"/>
      <c r="M4" s="1530"/>
      <c r="N4" s="1530"/>
      <c r="O4" s="1530"/>
      <c r="P4" s="1530"/>
      <c r="Q4" s="1530"/>
      <c r="R4" s="1530"/>
      <c r="S4" s="1530"/>
      <c r="T4" s="1530"/>
      <c r="U4" s="1530"/>
      <c r="V4" s="1530"/>
      <c r="W4" s="1530"/>
      <c r="X4" s="1530"/>
      <c r="Y4" s="1530"/>
      <c r="Z4" s="1530"/>
      <c r="AA4" s="1530"/>
    </row>
    <row r="5" spans="1:27" ht="26.25" customHeight="1" thickBot="1">
      <c r="A5" s="165"/>
      <c r="B5" s="165"/>
      <c r="C5" s="165"/>
      <c r="D5" s="165"/>
      <c r="E5" s="165"/>
      <c r="AA5" s="729" t="s">
        <v>2171</v>
      </c>
    </row>
    <row r="6" spans="1:27" ht="32.25" customHeight="1" thickBot="1">
      <c r="B6" s="128"/>
      <c r="C6" s="1239" t="s">
        <v>2172</v>
      </c>
      <c r="D6" s="1240"/>
      <c r="E6" s="1241"/>
      <c r="F6" s="430" t="s">
        <v>2133</v>
      </c>
      <c r="G6" s="405" t="s">
        <v>2231</v>
      </c>
      <c r="H6" s="405" t="s">
        <v>2232</v>
      </c>
      <c r="I6" s="405" t="s">
        <v>2233</v>
      </c>
      <c r="J6" s="405" t="s">
        <v>2234</v>
      </c>
      <c r="K6" s="405" t="s">
        <v>2235</v>
      </c>
      <c r="L6" s="405" t="s">
        <v>2236</v>
      </c>
      <c r="M6" s="405" t="s">
        <v>2237</v>
      </c>
      <c r="N6" s="405" t="s">
        <v>2238</v>
      </c>
      <c r="O6" s="405" t="s">
        <v>2239</v>
      </c>
      <c r="P6" s="405" t="s">
        <v>2240</v>
      </c>
      <c r="Q6" s="405" t="s">
        <v>2241</v>
      </c>
      <c r="R6" s="405" t="s">
        <v>2242</v>
      </c>
      <c r="S6" s="405" t="s">
        <v>2243</v>
      </c>
      <c r="T6" s="405" t="s">
        <v>2244</v>
      </c>
      <c r="U6" s="405" t="s">
        <v>2245</v>
      </c>
      <c r="V6" s="405" t="s">
        <v>2246</v>
      </c>
      <c r="W6" s="405" t="s">
        <v>2257</v>
      </c>
      <c r="X6" s="405" t="s">
        <v>2258</v>
      </c>
      <c r="Y6" s="405" t="s">
        <v>2259</v>
      </c>
      <c r="Z6" s="405" t="s">
        <v>2260</v>
      </c>
      <c r="AA6" s="614" t="s">
        <v>2083</v>
      </c>
    </row>
    <row r="7" spans="1:27" s="123" customFormat="1" ht="20.100000000000001" customHeight="1">
      <c r="B7" s="128"/>
      <c r="C7" s="659"/>
      <c r="D7" s="660" t="s">
        <v>2173</v>
      </c>
      <c r="E7" s="661"/>
      <c r="F7" s="662"/>
      <c r="G7" s="663"/>
      <c r="H7" s="663"/>
      <c r="I7" s="663"/>
      <c r="J7" s="663"/>
      <c r="K7" s="663"/>
      <c r="L7" s="663"/>
      <c r="M7" s="663"/>
      <c r="N7" s="663"/>
      <c r="O7" s="663"/>
      <c r="P7" s="663"/>
      <c r="Q7" s="663"/>
      <c r="R7" s="663"/>
      <c r="S7" s="663"/>
      <c r="T7" s="663"/>
      <c r="U7" s="663"/>
      <c r="V7" s="663"/>
      <c r="W7" s="663"/>
      <c r="X7" s="663"/>
      <c r="Y7" s="663"/>
      <c r="Z7" s="663"/>
      <c r="AA7" s="664">
        <f>SUM(G7:Z7)</f>
        <v>0</v>
      </c>
    </row>
    <row r="8" spans="1:27" s="123" customFormat="1" ht="20.100000000000001" customHeight="1">
      <c r="B8" s="128"/>
      <c r="C8" s="659"/>
      <c r="D8" s="665" t="s">
        <v>2173</v>
      </c>
      <c r="E8" s="666"/>
      <c r="F8" s="667"/>
      <c r="G8" s="668"/>
      <c r="H8" s="668"/>
      <c r="I8" s="668"/>
      <c r="J8" s="668"/>
      <c r="K8" s="668"/>
      <c r="L8" s="668"/>
      <c r="M8" s="668"/>
      <c r="N8" s="668"/>
      <c r="O8" s="668"/>
      <c r="P8" s="668"/>
      <c r="Q8" s="668"/>
      <c r="R8" s="668"/>
      <c r="S8" s="668"/>
      <c r="T8" s="668"/>
      <c r="U8" s="668"/>
      <c r="V8" s="668"/>
      <c r="W8" s="668"/>
      <c r="X8" s="668"/>
      <c r="Y8" s="668"/>
      <c r="Z8" s="668"/>
      <c r="AA8" s="664">
        <f t="shared" ref="AA8:AA10" si="0">SUM(G8:Z8)</f>
        <v>0</v>
      </c>
    </row>
    <row r="9" spans="1:27" s="123" customFormat="1" ht="20.100000000000001" customHeight="1">
      <c r="B9" s="128"/>
      <c r="C9" s="659"/>
      <c r="D9" s="665" t="s">
        <v>2173</v>
      </c>
      <c r="E9" s="666"/>
      <c r="F9" s="667"/>
      <c r="G9" s="668"/>
      <c r="H9" s="668"/>
      <c r="I9" s="668"/>
      <c r="J9" s="668"/>
      <c r="K9" s="668"/>
      <c r="L9" s="668"/>
      <c r="M9" s="668"/>
      <c r="N9" s="668"/>
      <c r="O9" s="668"/>
      <c r="P9" s="668"/>
      <c r="Q9" s="668"/>
      <c r="R9" s="668"/>
      <c r="S9" s="668"/>
      <c r="T9" s="668"/>
      <c r="U9" s="668"/>
      <c r="V9" s="668"/>
      <c r="W9" s="668"/>
      <c r="X9" s="668"/>
      <c r="Y9" s="668"/>
      <c r="Z9" s="668"/>
      <c r="AA9" s="664">
        <f t="shared" si="0"/>
        <v>0</v>
      </c>
    </row>
    <row r="10" spans="1:27" s="123" customFormat="1" ht="20.100000000000001" customHeight="1">
      <c r="B10" s="128"/>
      <c r="C10" s="659"/>
      <c r="D10" s="665" t="s">
        <v>2173</v>
      </c>
      <c r="E10" s="666"/>
      <c r="F10" s="667"/>
      <c r="G10" s="668"/>
      <c r="H10" s="668"/>
      <c r="I10" s="668"/>
      <c r="J10" s="668"/>
      <c r="K10" s="668"/>
      <c r="L10" s="668"/>
      <c r="M10" s="668"/>
      <c r="N10" s="668"/>
      <c r="O10" s="668"/>
      <c r="P10" s="668"/>
      <c r="Q10" s="668"/>
      <c r="R10" s="668"/>
      <c r="S10" s="668"/>
      <c r="T10" s="668"/>
      <c r="U10" s="668"/>
      <c r="V10" s="668"/>
      <c r="W10" s="668"/>
      <c r="X10" s="668"/>
      <c r="Y10" s="668"/>
      <c r="Z10" s="668"/>
      <c r="AA10" s="664">
        <f t="shared" si="0"/>
        <v>0</v>
      </c>
    </row>
    <row r="11" spans="1:27" s="123" customFormat="1" ht="20.100000000000001" customHeight="1">
      <c r="B11" s="128"/>
      <c r="C11" s="659"/>
      <c r="D11" s="669" t="s">
        <v>2173</v>
      </c>
      <c r="E11" s="670"/>
      <c r="F11" s="671"/>
      <c r="G11" s="672"/>
      <c r="H11" s="672"/>
      <c r="I11" s="672"/>
      <c r="J11" s="672"/>
      <c r="K11" s="672"/>
      <c r="L11" s="672"/>
      <c r="M11" s="672"/>
      <c r="N11" s="672"/>
      <c r="O11" s="672"/>
      <c r="P11" s="672"/>
      <c r="Q11" s="672"/>
      <c r="R11" s="672"/>
      <c r="S11" s="672"/>
      <c r="T11" s="672"/>
      <c r="U11" s="672"/>
      <c r="V11" s="672"/>
      <c r="W11" s="672"/>
      <c r="X11" s="672"/>
      <c r="Y11" s="672"/>
      <c r="Z11" s="672"/>
      <c r="AA11" s="664">
        <f>SUM(G11:Z11)</f>
        <v>0</v>
      </c>
    </row>
    <row r="12" spans="1:27" s="123" customFormat="1" ht="20.100000000000001" customHeight="1" thickBot="1">
      <c r="B12" s="128"/>
      <c r="C12" s="1516" t="s">
        <v>2267</v>
      </c>
      <c r="D12" s="1517"/>
      <c r="E12" s="1517"/>
      <c r="F12" s="1531"/>
      <c r="G12" s="673">
        <f>SUM(G7:G11)</f>
        <v>0</v>
      </c>
      <c r="H12" s="673">
        <f>SUM(H7:H11)</f>
        <v>0</v>
      </c>
      <c r="I12" s="673">
        <f>SUM(I7:I11)</f>
        <v>0</v>
      </c>
      <c r="J12" s="673">
        <f>SUM(J7:J11)</f>
        <v>0</v>
      </c>
      <c r="K12" s="673">
        <f t="shared" ref="K12:Z12" si="1">SUM(K7:K11)</f>
        <v>0</v>
      </c>
      <c r="L12" s="673">
        <f t="shared" si="1"/>
        <v>0</v>
      </c>
      <c r="M12" s="673">
        <f t="shared" si="1"/>
        <v>0</v>
      </c>
      <c r="N12" s="673">
        <f t="shared" si="1"/>
        <v>0</v>
      </c>
      <c r="O12" s="673">
        <f t="shared" si="1"/>
        <v>0</v>
      </c>
      <c r="P12" s="673">
        <f t="shared" si="1"/>
        <v>0</v>
      </c>
      <c r="Q12" s="673">
        <f t="shared" si="1"/>
        <v>0</v>
      </c>
      <c r="R12" s="673">
        <f t="shared" si="1"/>
        <v>0</v>
      </c>
      <c r="S12" s="673">
        <f t="shared" si="1"/>
        <v>0</v>
      </c>
      <c r="T12" s="673">
        <f t="shared" si="1"/>
        <v>0</v>
      </c>
      <c r="U12" s="673">
        <f t="shared" si="1"/>
        <v>0</v>
      </c>
      <c r="V12" s="673">
        <f t="shared" si="1"/>
        <v>0</v>
      </c>
      <c r="W12" s="673">
        <f t="shared" si="1"/>
        <v>0</v>
      </c>
      <c r="X12" s="673">
        <f>SUM(X7:X11)</f>
        <v>0</v>
      </c>
      <c r="Y12" s="673">
        <f t="shared" si="1"/>
        <v>0</v>
      </c>
      <c r="Z12" s="673">
        <f t="shared" si="1"/>
        <v>0</v>
      </c>
      <c r="AA12" s="674">
        <f>SUM(AA7:AA11)</f>
        <v>0</v>
      </c>
    </row>
    <row r="13" spans="1:27" s="123" customFormat="1" ht="8.25" customHeight="1">
      <c r="B13" s="128"/>
      <c r="C13" s="230"/>
      <c r="D13" s="230"/>
      <c r="E13" s="230"/>
      <c r="F13" s="230"/>
      <c r="G13" s="231"/>
      <c r="H13" s="231"/>
      <c r="I13" s="231"/>
      <c r="J13" s="231"/>
      <c r="K13" s="231"/>
      <c r="L13" s="231"/>
      <c r="M13" s="231"/>
      <c r="N13" s="231"/>
      <c r="O13" s="231"/>
      <c r="P13" s="231"/>
      <c r="Q13" s="231"/>
      <c r="R13" s="231"/>
      <c r="S13" s="231"/>
      <c r="T13" s="231"/>
      <c r="U13" s="231"/>
      <c r="V13" s="231"/>
      <c r="W13" s="231"/>
      <c r="X13" s="231"/>
      <c r="Y13" s="231"/>
      <c r="Z13" s="231"/>
      <c r="AA13" s="231"/>
    </row>
    <row r="14" spans="1:27" s="123" customFormat="1" ht="13.5" customHeight="1">
      <c r="B14" s="199"/>
      <c r="C14" s="195" t="s">
        <v>1889</v>
      </c>
      <c r="D14" s="194" t="s">
        <v>2138</v>
      </c>
      <c r="E14" s="194"/>
      <c r="F14" s="229"/>
      <c r="G14" s="229"/>
      <c r="H14" s="229"/>
      <c r="I14" s="229"/>
      <c r="J14" s="229"/>
      <c r="K14" s="930"/>
      <c r="L14" s="930"/>
      <c r="M14" s="930"/>
      <c r="N14" s="930"/>
      <c r="O14" s="930"/>
      <c r="P14" s="930"/>
      <c r="Q14" s="930"/>
      <c r="R14" s="930"/>
      <c r="S14" s="930"/>
      <c r="T14" s="930"/>
      <c r="U14" s="930"/>
      <c r="V14" s="930"/>
      <c r="W14" s="930"/>
      <c r="X14" s="930"/>
      <c r="Y14" s="930"/>
      <c r="Z14" s="930"/>
      <c r="AA14" s="930"/>
    </row>
    <row r="15" spans="1:27" s="123" customFormat="1" ht="13.5" customHeight="1">
      <c r="B15" s="199"/>
      <c r="C15" s="195" t="s">
        <v>1891</v>
      </c>
      <c r="D15" s="194" t="s">
        <v>1949</v>
      </c>
      <c r="E15" s="194"/>
      <c r="F15" s="229"/>
      <c r="G15" s="229"/>
      <c r="H15" s="229"/>
      <c r="I15" s="930"/>
      <c r="J15" s="930"/>
      <c r="K15" s="930"/>
      <c r="L15" s="930"/>
      <c r="M15" s="930"/>
      <c r="N15" s="930"/>
      <c r="O15" s="930"/>
      <c r="P15" s="930"/>
      <c r="Q15" s="930"/>
      <c r="R15" s="930"/>
      <c r="S15" s="930"/>
      <c r="T15" s="930"/>
      <c r="U15" s="930"/>
      <c r="V15" s="930"/>
      <c r="W15" s="930"/>
      <c r="X15" s="930"/>
      <c r="Y15" s="930"/>
      <c r="Z15" s="930"/>
      <c r="AA15" s="930"/>
    </row>
    <row r="16" spans="1:27" s="123" customFormat="1" ht="13.5" customHeight="1">
      <c r="B16" s="199"/>
      <c r="C16" s="195" t="s">
        <v>177</v>
      </c>
      <c r="D16" s="675" t="s">
        <v>2271</v>
      </c>
      <c r="E16" s="194"/>
      <c r="F16" s="229"/>
      <c r="G16" s="229"/>
      <c r="H16" s="229"/>
      <c r="I16" s="229"/>
      <c r="J16" s="229"/>
      <c r="K16" s="930"/>
      <c r="L16" s="930"/>
      <c r="M16" s="930"/>
      <c r="N16" s="930"/>
      <c r="O16" s="930"/>
      <c r="P16" s="930"/>
      <c r="Q16" s="930"/>
      <c r="R16" s="930"/>
      <c r="S16" s="930"/>
      <c r="T16" s="930"/>
      <c r="U16" s="930"/>
      <c r="V16" s="930"/>
      <c r="W16" s="930"/>
      <c r="X16" s="930"/>
      <c r="Y16" s="930"/>
      <c r="Z16" s="930"/>
      <c r="AA16" s="930"/>
    </row>
    <row r="17" spans="2:27" s="123" customFormat="1" ht="13.5" customHeight="1" thickBot="1">
      <c r="B17" s="199"/>
      <c r="C17" s="195" t="s">
        <v>178</v>
      </c>
      <c r="D17" s="194" t="s">
        <v>2140</v>
      </c>
      <c r="E17" s="194"/>
      <c r="F17" s="229"/>
      <c r="G17" s="229"/>
      <c r="H17" s="229"/>
      <c r="I17" s="229"/>
      <c r="J17" s="229"/>
      <c r="K17" s="930"/>
      <c r="L17" s="930"/>
      <c r="M17" s="930"/>
      <c r="N17" s="930"/>
      <c r="O17" s="930"/>
      <c r="P17" s="930"/>
      <c r="Q17" s="930"/>
      <c r="R17" s="930"/>
      <c r="S17" s="930"/>
      <c r="T17" s="930"/>
      <c r="U17" s="930"/>
      <c r="V17" s="930"/>
      <c r="W17" s="930"/>
      <c r="X17" s="930"/>
      <c r="Y17" s="930"/>
      <c r="Z17" s="930"/>
      <c r="AA17" s="930"/>
    </row>
    <row r="18" spans="2:27" s="123" customFormat="1" ht="13.5" customHeight="1">
      <c r="B18" s="199"/>
      <c r="C18" s="195" t="s">
        <v>1894</v>
      </c>
      <c r="D18" s="676" t="s">
        <v>2142</v>
      </c>
      <c r="E18" s="194"/>
      <c r="F18" s="200"/>
      <c r="G18" s="200"/>
      <c r="H18" s="200"/>
      <c r="I18" s="200"/>
      <c r="J18" s="229"/>
      <c r="K18" s="930"/>
      <c r="L18" s="930"/>
      <c r="M18" s="930"/>
      <c r="N18" s="930"/>
      <c r="O18" s="930"/>
      <c r="P18" s="930"/>
      <c r="Q18" s="930"/>
      <c r="R18" s="930"/>
      <c r="S18" s="930"/>
      <c r="T18" s="930"/>
      <c r="U18" s="930"/>
      <c r="V18" s="930"/>
      <c r="W18" s="930"/>
      <c r="Y18" s="1301" t="s">
        <v>2174</v>
      </c>
      <c r="Z18" s="1302"/>
      <c r="AA18" s="1303"/>
    </row>
    <row r="19" spans="2:27" s="123" customFormat="1" ht="13.5" customHeight="1" thickBot="1">
      <c r="B19" s="199"/>
      <c r="C19" s="195" t="s">
        <v>2128</v>
      </c>
      <c r="D19" s="194" t="s">
        <v>2175</v>
      </c>
      <c r="E19" s="194"/>
      <c r="F19" s="229"/>
      <c r="G19" s="229"/>
      <c r="H19" s="229"/>
      <c r="I19" s="229"/>
      <c r="J19" s="229"/>
      <c r="K19" s="930"/>
      <c r="L19" s="930"/>
      <c r="M19" s="930"/>
      <c r="N19" s="930"/>
      <c r="O19" s="930"/>
      <c r="P19" s="930"/>
      <c r="Q19" s="930"/>
      <c r="R19" s="930"/>
      <c r="S19" s="930"/>
      <c r="T19" s="930"/>
      <c r="U19" s="930"/>
      <c r="V19" s="930"/>
      <c r="W19" s="930"/>
      <c r="Y19" s="1304"/>
      <c r="Z19" s="1305"/>
      <c r="AA19" s="1306"/>
    </row>
    <row r="20" spans="2:27" ht="13.5" customHeight="1"/>
    <row r="21" spans="2:27" ht="13.5" customHeight="1"/>
    <row r="22" spans="2:27" ht="13.5" customHeight="1"/>
    <row r="23" spans="2:27" ht="13.5" customHeight="1"/>
    <row r="24" spans="2:27" ht="13.5" customHeight="1"/>
  </sheetData>
  <mergeCells count="5">
    <mergeCell ref="B2:F2"/>
    <mergeCell ref="B4:AA4"/>
    <mergeCell ref="C6:E6"/>
    <mergeCell ref="C12:F12"/>
    <mergeCell ref="Y18:AA19"/>
  </mergeCells>
  <phoneticPr fontId="10"/>
  <printOptions horizontalCentered="1"/>
  <pageMargins left="0.78740157480314965" right="0.78740157480314965" top="0.78740157480314965" bottom="0.78740157480314965" header="0.51181102362204722" footer="0.51181102362204722"/>
  <pageSetup paperSize="8" scale="59" fitToHeight="0" orientation="landscape" r:id="rId1"/>
  <headerFooter alignWithMargins="0"/>
  <colBreaks count="1" manualBreakCount="1">
    <brk id="27" min="1" max="3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J48"/>
  <sheetViews>
    <sheetView showGridLines="0" view="pageBreakPreview" zoomScaleNormal="100" zoomScaleSheetLayoutView="100" workbookViewId="0">
      <selection activeCell="H33" sqref="H33"/>
    </sheetView>
  </sheetViews>
  <sheetFormatPr defaultColWidth="9" defaultRowHeight="14.25"/>
  <cols>
    <col min="1" max="1" width="3.625" style="149" customWidth="1"/>
    <col min="2" max="2" width="4.625" style="149" customWidth="1"/>
    <col min="3" max="3" width="18.625" style="149" customWidth="1"/>
    <col min="4" max="4" width="8.625" style="149" customWidth="1"/>
    <col min="5" max="5" width="33.125" style="149" customWidth="1"/>
    <col min="6" max="7" width="15.625" style="149" customWidth="1"/>
    <col min="8" max="8" width="2.625" style="149" customWidth="1"/>
    <col min="9" max="16384" width="9" style="149"/>
  </cols>
  <sheetData>
    <row r="1" spans="1:10" ht="9.9499999999999993" customHeight="1"/>
    <row r="2" spans="1:10" s="170" customFormat="1" ht="18.75" customHeight="1">
      <c r="A2" s="4"/>
      <c r="B2" s="1538" t="s">
        <v>2176</v>
      </c>
      <c r="C2" s="1538"/>
      <c r="D2" s="1538"/>
      <c r="E2" s="1538"/>
      <c r="F2" s="1538"/>
      <c r="G2" s="1538"/>
      <c r="H2" s="201"/>
      <c r="I2" s="145"/>
      <c r="J2" s="10"/>
    </row>
    <row r="3" spans="1:10" s="170" customFormat="1" ht="8.25" customHeight="1">
      <c r="A3" s="4"/>
      <c r="B3" s="202"/>
      <c r="C3" s="203"/>
      <c r="D3" s="203"/>
      <c r="E3" s="203"/>
      <c r="F3" s="203"/>
      <c r="G3" s="203"/>
      <c r="H3" s="201"/>
      <c r="I3" s="145"/>
      <c r="J3" s="10"/>
    </row>
    <row r="4" spans="1:10" ht="20.100000000000001" customHeight="1">
      <c r="A4" s="143"/>
      <c r="B4" s="1539" t="s">
        <v>2177</v>
      </c>
      <c r="C4" s="1540"/>
      <c r="D4" s="1540"/>
      <c r="E4" s="1540"/>
      <c r="F4" s="1540"/>
      <c r="G4" s="1540"/>
      <c r="H4" s="190"/>
      <c r="I4" s="171"/>
      <c r="J4" s="144"/>
    </row>
    <row r="5" spans="1:10" ht="8.25" customHeight="1">
      <c r="B5" s="191"/>
      <c r="C5" s="191"/>
      <c r="D5" s="191"/>
      <c r="E5" s="191"/>
      <c r="F5" s="191"/>
      <c r="G5" s="191"/>
      <c r="H5" s="191"/>
    </row>
    <row r="6" spans="1:10" ht="18" customHeight="1" thickBot="1">
      <c r="B6" s="355" t="s">
        <v>2178</v>
      </c>
      <c r="C6" s="355"/>
      <c r="D6" s="355"/>
      <c r="E6" s="355"/>
      <c r="F6" s="355"/>
      <c r="G6" s="355"/>
      <c r="H6" s="191"/>
    </row>
    <row r="7" spans="1:10" s="150" customFormat="1" ht="20.100000000000001" customHeight="1">
      <c r="B7" s="1532" t="s">
        <v>5</v>
      </c>
      <c r="C7" s="1534" t="s">
        <v>2179</v>
      </c>
      <c r="D7" s="1535"/>
      <c r="E7" s="1457"/>
      <c r="F7" s="615" t="s">
        <v>2180</v>
      </c>
      <c r="G7" s="616" t="s">
        <v>2181</v>
      </c>
      <c r="H7" s="193"/>
    </row>
    <row r="8" spans="1:10" s="150" customFormat="1" ht="20.100000000000001" customHeight="1" thickBot="1">
      <c r="B8" s="1533"/>
      <c r="C8" s="640" t="s">
        <v>2182</v>
      </c>
      <c r="D8" s="1536" t="s">
        <v>2183</v>
      </c>
      <c r="E8" s="1537"/>
      <c r="F8" s="641" t="s">
        <v>1902</v>
      </c>
      <c r="G8" s="925" t="s">
        <v>2184</v>
      </c>
      <c r="H8" s="193"/>
    </row>
    <row r="9" spans="1:10" s="150" customFormat="1" ht="20.100000000000001" customHeight="1">
      <c r="B9" s="642">
        <v>1</v>
      </c>
      <c r="C9" s="643"/>
      <c r="D9" s="644" t="s">
        <v>2185</v>
      </c>
      <c r="E9" s="645" t="s">
        <v>2186</v>
      </c>
      <c r="F9" s="646"/>
      <c r="G9" s="647"/>
      <c r="H9" s="193"/>
    </row>
    <row r="10" spans="1:10" s="150" customFormat="1" ht="20.100000000000001" customHeight="1">
      <c r="A10" s="151"/>
      <c r="B10" s="648">
        <v>2</v>
      </c>
      <c r="C10" s="649"/>
      <c r="D10" s="933" t="s">
        <v>2187</v>
      </c>
      <c r="E10" s="650" t="s">
        <v>2186</v>
      </c>
      <c r="F10" s="651"/>
      <c r="G10" s="652"/>
      <c r="H10" s="193"/>
    </row>
    <row r="11" spans="1:10" s="150" customFormat="1" ht="20.100000000000001" customHeight="1">
      <c r="A11" s="151"/>
      <c r="B11" s="648">
        <v>3</v>
      </c>
      <c r="C11" s="649"/>
      <c r="D11" s="933" t="s">
        <v>2187</v>
      </c>
      <c r="E11" s="650" t="s">
        <v>2186</v>
      </c>
      <c r="F11" s="651"/>
      <c r="G11" s="652"/>
      <c r="H11" s="193"/>
    </row>
    <row r="12" spans="1:10" s="150" customFormat="1" ht="20.100000000000001" customHeight="1">
      <c r="A12" s="151"/>
      <c r="B12" s="648">
        <v>4</v>
      </c>
      <c r="C12" s="649"/>
      <c r="D12" s="933" t="s">
        <v>2187</v>
      </c>
      <c r="E12" s="650" t="s">
        <v>2186</v>
      </c>
      <c r="F12" s="651"/>
      <c r="G12" s="652"/>
      <c r="H12" s="193"/>
    </row>
    <row r="13" spans="1:10" s="150" customFormat="1" ht="20.100000000000001" customHeight="1" thickBot="1">
      <c r="B13" s="653">
        <v>5</v>
      </c>
      <c r="C13" s="654"/>
      <c r="D13" s="933" t="s">
        <v>2187</v>
      </c>
      <c r="E13" s="650" t="s">
        <v>2186</v>
      </c>
      <c r="F13" s="655"/>
      <c r="G13" s="656"/>
      <c r="H13" s="193"/>
    </row>
    <row r="14" spans="1:10" s="150" customFormat="1" ht="20.100000000000001" customHeight="1" thickBot="1">
      <c r="B14" s="1541" t="s">
        <v>1921</v>
      </c>
      <c r="C14" s="1542"/>
      <c r="D14" s="1542"/>
      <c r="E14" s="1543"/>
      <c r="F14" s="657">
        <f>SUM(F9:F13)</f>
        <v>0</v>
      </c>
      <c r="G14" s="658">
        <f>SUM(G9:G13)</f>
        <v>0</v>
      </c>
      <c r="H14" s="193"/>
    </row>
    <row r="15" spans="1:10" s="150" customFormat="1" ht="8.25" customHeight="1">
      <c r="B15" s="195"/>
      <c r="C15" s="195"/>
      <c r="D15" s="195"/>
      <c r="E15" s="195"/>
      <c r="F15" s="196"/>
      <c r="G15" s="197"/>
      <c r="H15" s="193"/>
    </row>
    <row r="16" spans="1:10" s="152" customFormat="1" ht="13.5" customHeight="1">
      <c r="B16" s="356" t="s">
        <v>1889</v>
      </c>
      <c r="C16" s="1242" t="s">
        <v>2188</v>
      </c>
      <c r="D16" s="1476"/>
      <c r="E16" s="1476"/>
      <c r="F16" s="1476"/>
      <c r="G16" s="1476"/>
      <c r="H16" s="194"/>
    </row>
    <row r="17" spans="1:8" s="152" customFormat="1" ht="13.5" customHeight="1">
      <c r="B17" s="356" t="s">
        <v>1891</v>
      </c>
      <c r="C17" s="1242" t="s">
        <v>2189</v>
      </c>
      <c r="D17" s="1476"/>
      <c r="E17" s="1476"/>
      <c r="F17" s="1476"/>
      <c r="G17" s="1476"/>
      <c r="H17" s="194"/>
    </row>
    <row r="18" spans="1:8" s="152" customFormat="1" ht="13.5" customHeight="1">
      <c r="B18" s="356" t="s">
        <v>177</v>
      </c>
      <c r="C18" s="1242" t="s">
        <v>2190</v>
      </c>
      <c r="D18" s="1476"/>
      <c r="E18" s="1476"/>
      <c r="F18" s="1476"/>
      <c r="G18" s="1476"/>
      <c r="H18" s="194"/>
    </row>
    <row r="19" spans="1:8" ht="24" customHeight="1">
      <c r="B19" s="356" t="s">
        <v>178</v>
      </c>
      <c r="C19" s="1544" t="s">
        <v>2142</v>
      </c>
      <c r="D19" s="1476"/>
      <c r="E19" s="1476"/>
      <c r="F19" s="1476"/>
      <c r="G19" s="1476"/>
      <c r="H19" s="191"/>
    </row>
    <row r="20" spans="1:8" ht="13.5" customHeight="1">
      <c r="B20" s="356" t="s">
        <v>1894</v>
      </c>
      <c r="C20" s="1476" t="s">
        <v>2191</v>
      </c>
      <c r="D20" s="1476"/>
      <c r="E20" s="1476"/>
      <c r="F20" s="1476"/>
      <c r="G20" s="1476"/>
      <c r="H20" s="191"/>
    </row>
    <row r="21" spans="1:8" ht="13.5" customHeight="1">
      <c r="B21" s="198"/>
      <c r="C21" s="920"/>
      <c r="D21" s="919"/>
      <c r="E21" s="919"/>
      <c r="F21" s="919"/>
      <c r="G21" s="919"/>
      <c r="H21" s="191"/>
    </row>
    <row r="22" spans="1:8" ht="18" customHeight="1" thickBot="1">
      <c r="B22" s="355" t="s">
        <v>2192</v>
      </c>
      <c r="C22" s="355"/>
      <c r="D22" s="355"/>
      <c r="E22" s="355"/>
      <c r="F22" s="228"/>
      <c r="G22" s="228"/>
      <c r="H22" s="191"/>
    </row>
    <row r="23" spans="1:8" s="150" customFormat="1" ht="20.100000000000001" customHeight="1">
      <c r="B23" s="1532" t="s">
        <v>5</v>
      </c>
      <c r="C23" s="1534" t="s">
        <v>2179</v>
      </c>
      <c r="D23" s="1535"/>
      <c r="E23" s="1457"/>
      <c r="F23" s="615" t="s">
        <v>2180</v>
      </c>
      <c r="G23" s="616" t="s">
        <v>2181</v>
      </c>
      <c r="H23" s="193"/>
    </row>
    <row r="24" spans="1:8" s="150" customFormat="1" ht="20.100000000000001" customHeight="1" thickBot="1">
      <c r="B24" s="1533"/>
      <c r="C24" s="640" t="s">
        <v>2182</v>
      </c>
      <c r="D24" s="1536" t="s">
        <v>2183</v>
      </c>
      <c r="E24" s="1537"/>
      <c r="F24" s="641" t="s">
        <v>1902</v>
      </c>
      <c r="G24" s="925" t="s">
        <v>2184</v>
      </c>
      <c r="H24" s="193"/>
    </row>
    <row r="25" spans="1:8" s="150" customFormat="1" ht="20.100000000000001" customHeight="1">
      <c r="B25" s="642">
        <v>1</v>
      </c>
      <c r="C25" s="643"/>
      <c r="D25" s="644" t="s">
        <v>2185</v>
      </c>
      <c r="E25" s="645" t="s">
        <v>2186</v>
      </c>
      <c r="F25" s="646"/>
      <c r="G25" s="647"/>
      <c r="H25" s="193"/>
    </row>
    <row r="26" spans="1:8" s="150" customFormat="1" ht="20.100000000000001" customHeight="1">
      <c r="A26" s="151"/>
      <c r="B26" s="648">
        <v>2</v>
      </c>
      <c r="C26" s="649"/>
      <c r="D26" s="933" t="s">
        <v>2187</v>
      </c>
      <c r="E26" s="650" t="s">
        <v>2186</v>
      </c>
      <c r="F26" s="651"/>
      <c r="G26" s="652"/>
      <c r="H26" s="193"/>
    </row>
    <row r="27" spans="1:8" s="150" customFormat="1" ht="20.100000000000001" customHeight="1">
      <c r="A27" s="151"/>
      <c r="B27" s="648">
        <v>3</v>
      </c>
      <c r="C27" s="649"/>
      <c r="D27" s="933" t="s">
        <v>2187</v>
      </c>
      <c r="E27" s="650" t="s">
        <v>2186</v>
      </c>
      <c r="F27" s="651"/>
      <c r="G27" s="652"/>
      <c r="H27" s="193"/>
    </row>
    <row r="28" spans="1:8" s="150" customFormat="1" ht="20.100000000000001" customHeight="1">
      <c r="A28" s="151"/>
      <c r="B28" s="648">
        <v>4</v>
      </c>
      <c r="C28" s="649"/>
      <c r="D28" s="933" t="s">
        <v>2187</v>
      </c>
      <c r="E28" s="650" t="s">
        <v>2186</v>
      </c>
      <c r="F28" s="651"/>
      <c r="G28" s="652"/>
      <c r="H28" s="193"/>
    </row>
    <row r="29" spans="1:8" s="150" customFormat="1" ht="20.100000000000001" customHeight="1" thickBot="1">
      <c r="B29" s="653">
        <v>5</v>
      </c>
      <c r="C29" s="654"/>
      <c r="D29" s="933" t="s">
        <v>2187</v>
      </c>
      <c r="E29" s="650" t="s">
        <v>2186</v>
      </c>
      <c r="F29" s="655"/>
      <c r="G29" s="656"/>
      <c r="H29" s="193"/>
    </row>
    <row r="30" spans="1:8" s="150" customFormat="1" ht="20.100000000000001" customHeight="1" thickBot="1">
      <c r="B30" s="1541" t="s">
        <v>1921</v>
      </c>
      <c r="C30" s="1542"/>
      <c r="D30" s="1542"/>
      <c r="E30" s="1543"/>
      <c r="F30" s="657">
        <f>SUM(F25:F29)</f>
        <v>0</v>
      </c>
      <c r="G30" s="658">
        <f>SUM(G25:G29)</f>
        <v>0</v>
      </c>
      <c r="H30" s="193"/>
    </row>
    <row r="31" spans="1:8" s="150" customFormat="1" ht="8.25" customHeight="1">
      <c r="B31" s="195"/>
      <c r="C31" s="195"/>
      <c r="D31" s="195"/>
      <c r="E31" s="195"/>
      <c r="F31" s="196"/>
      <c r="G31" s="197"/>
      <c r="H31" s="193"/>
    </row>
    <row r="32" spans="1:8" s="152" customFormat="1" ht="13.5" customHeight="1">
      <c r="B32" s="356" t="s">
        <v>1889</v>
      </c>
      <c r="C32" s="1242" t="s">
        <v>2188</v>
      </c>
      <c r="D32" s="1476"/>
      <c r="E32" s="1476"/>
      <c r="F32" s="1476"/>
      <c r="G32" s="1476"/>
      <c r="H32" s="194"/>
    </row>
    <row r="33" spans="2:8" s="152" customFormat="1" ht="13.5" customHeight="1">
      <c r="B33" s="356" t="s">
        <v>1891</v>
      </c>
      <c r="C33" s="1242" t="s">
        <v>2189</v>
      </c>
      <c r="D33" s="1476"/>
      <c r="E33" s="1476"/>
      <c r="F33" s="1476"/>
      <c r="G33" s="1476"/>
      <c r="H33" s="194"/>
    </row>
    <row r="34" spans="2:8" s="152" customFormat="1" ht="13.5" customHeight="1">
      <c r="B34" s="356" t="s">
        <v>177</v>
      </c>
      <c r="C34" s="1242" t="s">
        <v>2190</v>
      </c>
      <c r="D34" s="1476"/>
      <c r="E34" s="1476"/>
      <c r="F34" s="1476"/>
      <c r="G34" s="1476"/>
      <c r="H34" s="194"/>
    </row>
    <row r="35" spans="2:8" ht="24" customHeight="1">
      <c r="B35" s="356" t="s">
        <v>178</v>
      </c>
      <c r="C35" s="1544" t="s">
        <v>2142</v>
      </c>
      <c r="D35" s="1476"/>
      <c r="E35" s="1476"/>
      <c r="F35" s="1476"/>
      <c r="G35" s="1476"/>
      <c r="H35" s="191"/>
    </row>
    <row r="36" spans="2:8" ht="13.5" customHeight="1" thickBot="1">
      <c r="B36" s="356" t="s">
        <v>1894</v>
      </c>
      <c r="C36" s="1476" t="s">
        <v>2191</v>
      </c>
      <c r="D36" s="1476"/>
      <c r="E36" s="1476"/>
      <c r="F36" s="1476"/>
      <c r="G36" s="1476"/>
      <c r="H36" s="191"/>
    </row>
    <row r="37" spans="2:8">
      <c r="B37" s="191"/>
      <c r="C37" s="191"/>
      <c r="D37" s="191"/>
      <c r="E37" s="191"/>
      <c r="F37" s="1545" t="s">
        <v>1899</v>
      </c>
      <c r="G37" s="1546"/>
      <c r="H37" s="191"/>
    </row>
    <row r="38" spans="2:8" ht="15" thickBot="1">
      <c r="B38" s="191"/>
      <c r="C38" s="191"/>
      <c r="D38" s="191"/>
      <c r="E38" s="191"/>
      <c r="F38" s="1547"/>
      <c r="G38" s="1548"/>
      <c r="H38" s="191"/>
    </row>
    <row r="39" spans="2:8" ht="8.25" customHeight="1">
      <c r="B39" s="191"/>
      <c r="C39" s="191"/>
      <c r="D39" s="191"/>
      <c r="E39" s="191"/>
      <c r="F39" s="191"/>
      <c r="G39" s="191"/>
      <c r="H39" s="191"/>
    </row>
    <row r="48" spans="2:8" ht="20.100000000000001" customHeight="1"/>
  </sheetData>
  <mergeCells count="21">
    <mergeCell ref="F37:G38"/>
    <mergeCell ref="B30:E30"/>
    <mergeCell ref="C32:G32"/>
    <mergeCell ref="C33:G33"/>
    <mergeCell ref="C34:G34"/>
    <mergeCell ref="C35:G35"/>
    <mergeCell ref="C36:G36"/>
    <mergeCell ref="B23:B24"/>
    <mergeCell ref="C23:E23"/>
    <mergeCell ref="D24:E24"/>
    <mergeCell ref="B2:G2"/>
    <mergeCell ref="B4:G4"/>
    <mergeCell ref="B7:B8"/>
    <mergeCell ref="C7:E7"/>
    <mergeCell ref="D8:E8"/>
    <mergeCell ref="B14:E14"/>
    <mergeCell ref="C16:G16"/>
    <mergeCell ref="C17:G17"/>
    <mergeCell ref="C18:G18"/>
    <mergeCell ref="C19:G19"/>
    <mergeCell ref="C20:G20"/>
  </mergeCells>
  <phoneticPr fontId="10"/>
  <printOptions horizontalCentered="1"/>
  <pageMargins left="0.78740157480314965" right="0.78740157480314965" top="0.78740157480314965" bottom="0.98425196850393704" header="0.51181102362204722" footer="0.51181102362204722"/>
  <pageSetup paperSize="9" scale="8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J39"/>
  <sheetViews>
    <sheetView showGridLines="0" view="pageBreakPreview" zoomScaleNormal="85" zoomScaleSheetLayoutView="100" workbookViewId="0">
      <selection activeCell="H33" sqref="H33"/>
    </sheetView>
  </sheetViews>
  <sheetFormatPr defaultColWidth="9" defaultRowHeight="13.5"/>
  <cols>
    <col min="1" max="1" width="3.625" style="166" customWidth="1"/>
    <col min="2" max="2" width="3.875" style="166" customWidth="1"/>
    <col min="3" max="3" width="16.875" style="166" customWidth="1"/>
    <col min="4" max="5" width="23.875" style="166" customWidth="1"/>
    <col min="6" max="7" width="7.125" style="166" bestFit="1" customWidth="1"/>
    <col min="8" max="8" width="45" style="166" customWidth="1"/>
    <col min="9" max="9" width="48.625" style="166" customWidth="1"/>
    <col min="10" max="10" width="16.75" style="166" customWidth="1"/>
    <col min="11" max="11" width="3.625" style="166" customWidth="1"/>
    <col min="12" max="16384" width="9" style="166"/>
  </cols>
  <sheetData>
    <row r="1" spans="1:10" ht="9.9499999999999993" customHeight="1"/>
    <row r="2" spans="1:10" ht="20.100000000000001" customHeight="1">
      <c r="A2" s="172"/>
      <c r="B2" s="373" t="s">
        <v>2193</v>
      </c>
      <c r="C2" s="206"/>
      <c r="D2" s="206"/>
      <c r="E2" s="206"/>
      <c r="F2" s="206"/>
      <c r="G2" s="206"/>
      <c r="H2" s="206"/>
      <c r="I2" s="206"/>
      <c r="J2" s="206"/>
    </row>
    <row r="3" spans="1:10">
      <c r="B3" s="206"/>
      <c r="C3" s="206"/>
      <c r="D3" s="206"/>
      <c r="E3" s="206"/>
      <c r="F3" s="206"/>
      <c r="G3" s="206"/>
      <c r="H3" s="206"/>
      <c r="I3" s="206"/>
      <c r="J3" s="206"/>
    </row>
    <row r="4" spans="1:10" ht="25.5">
      <c r="B4" s="1552" t="s">
        <v>2194</v>
      </c>
      <c r="C4" s="1552"/>
      <c r="D4" s="1552"/>
      <c r="E4" s="1552"/>
      <c r="F4" s="1552"/>
      <c r="G4" s="1552"/>
      <c r="H4" s="1552"/>
      <c r="I4" s="1552"/>
      <c r="J4" s="1552"/>
    </row>
    <row r="5" spans="1:10">
      <c r="B5" s="206"/>
      <c r="C5" s="206"/>
      <c r="D5" s="206"/>
      <c r="E5" s="206"/>
      <c r="F5" s="206"/>
      <c r="G5" s="206"/>
      <c r="H5" s="206"/>
      <c r="I5" s="206"/>
      <c r="J5" s="206"/>
    </row>
    <row r="6" spans="1:10" ht="20.25" customHeight="1">
      <c r="B6" s="1553" t="s">
        <v>5</v>
      </c>
      <c r="C6" s="1553" t="s">
        <v>2195</v>
      </c>
      <c r="D6" s="1553" t="s">
        <v>2196</v>
      </c>
      <c r="E6" s="1553" t="s">
        <v>2197</v>
      </c>
      <c r="F6" s="1554" t="s">
        <v>2198</v>
      </c>
      <c r="G6" s="1555"/>
      <c r="H6" s="1556"/>
      <c r="I6" s="1557" t="s">
        <v>2199</v>
      </c>
      <c r="J6" s="1557"/>
    </row>
    <row r="7" spans="1:10" ht="27" customHeight="1">
      <c r="B7" s="1553"/>
      <c r="C7" s="1553"/>
      <c r="D7" s="1553"/>
      <c r="E7" s="1553"/>
      <c r="F7" s="1558" t="s">
        <v>2200</v>
      </c>
      <c r="G7" s="1559"/>
      <c r="H7" s="1560"/>
      <c r="I7" s="929" t="s">
        <v>2201</v>
      </c>
      <c r="J7" s="929" t="s">
        <v>2202</v>
      </c>
    </row>
    <row r="8" spans="1:10" ht="15" customHeight="1">
      <c r="B8" s="633">
        <v>1</v>
      </c>
      <c r="C8" s="634"/>
      <c r="D8" s="634"/>
      <c r="E8" s="634"/>
      <c r="F8" s="1549"/>
      <c r="G8" s="1550"/>
      <c r="H8" s="1551"/>
      <c r="I8" s="634"/>
      <c r="J8" s="617"/>
    </row>
    <row r="9" spans="1:10" ht="15" customHeight="1">
      <c r="B9" s="633">
        <v>2</v>
      </c>
      <c r="C9" s="634"/>
      <c r="D9" s="634"/>
      <c r="E9" s="634"/>
      <c r="F9" s="1549"/>
      <c r="G9" s="1550"/>
      <c r="H9" s="1551"/>
      <c r="I9" s="634"/>
      <c r="J9" s="617"/>
    </row>
    <row r="10" spans="1:10" ht="15" customHeight="1">
      <c r="B10" s="633">
        <v>3</v>
      </c>
      <c r="C10" s="634"/>
      <c r="D10" s="634"/>
      <c r="E10" s="634"/>
      <c r="F10" s="1549"/>
      <c r="G10" s="1550"/>
      <c r="H10" s="1551"/>
      <c r="I10" s="634"/>
      <c r="J10" s="617"/>
    </row>
    <row r="11" spans="1:10" ht="15" customHeight="1">
      <c r="B11" s="633">
        <v>4</v>
      </c>
      <c r="C11" s="634"/>
      <c r="D11" s="634"/>
      <c r="E11" s="634"/>
      <c r="F11" s="1549"/>
      <c r="G11" s="1550"/>
      <c r="H11" s="1551"/>
      <c r="I11" s="634"/>
      <c r="J11" s="617"/>
    </row>
    <row r="12" spans="1:10" ht="15" customHeight="1">
      <c r="B12" s="633">
        <v>5</v>
      </c>
      <c r="C12" s="634"/>
      <c r="D12" s="634"/>
      <c r="E12" s="634"/>
      <c r="F12" s="1549"/>
      <c r="G12" s="1550"/>
      <c r="H12" s="1551"/>
      <c r="I12" s="634"/>
      <c r="J12" s="617"/>
    </row>
    <row r="13" spans="1:10" ht="15" customHeight="1">
      <c r="B13" s="633">
        <v>6</v>
      </c>
      <c r="C13" s="634"/>
      <c r="D13" s="634"/>
      <c r="E13" s="634"/>
      <c r="F13" s="1549"/>
      <c r="G13" s="1550"/>
      <c r="H13" s="1551"/>
      <c r="I13" s="634"/>
      <c r="J13" s="617"/>
    </row>
    <row r="14" spans="1:10" ht="15" customHeight="1">
      <c r="B14" s="633">
        <v>7</v>
      </c>
      <c r="C14" s="634"/>
      <c r="D14" s="634"/>
      <c r="E14" s="634"/>
      <c r="F14" s="1549"/>
      <c r="G14" s="1550"/>
      <c r="H14" s="1551"/>
      <c r="I14" s="634"/>
      <c r="J14" s="617"/>
    </row>
    <row r="15" spans="1:10" ht="15" customHeight="1">
      <c r="B15" s="633">
        <v>8</v>
      </c>
      <c r="C15" s="634"/>
      <c r="D15" s="634"/>
      <c r="E15" s="634"/>
      <c r="F15" s="1549"/>
      <c r="G15" s="1550"/>
      <c r="H15" s="1551"/>
      <c r="I15" s="634"/>
      <c r="J15" s="617"/>
    </row>
    <row r="16" spans="1:10" ht="15" customHeight="1">
      <c r="B16" s="633">
        <v>9</v>
      </c>
      <c r="C16" s="634"/>
      <c r="D16" s="634"/>
      <c r="E16" s="634"/>
      <c r="F16" s="1549"/>
      <c r="G16" s="1550"/>
      <c r="H16" s="1551"/>
      <c r="I16" s="634"/>
      <c r="J16" s="617"/>
    </row>
    <row r="17" spans="2:10" ht="15" customHeight="1">
      <c r="B17" s="633">
        <v>10</v>
      </c>
      <c r="C17" s="634"/>
      <c r="D17" s="634"/>
      <c r="E17" s="634"/>
      <c r="F17" s="1549"/>
      <c r="G17" s="1550"/>
      <c r="H17" s="1551"/>
      <c r="I17" s="634"/>
      <c r="J17" s="617"/>
    </row>
    <row r="18" spans="2:10" ht="15" customHeight="1">
      <c r="B18" s="633">
        <v>11</v>
      </c>
      <c r="C18" s="634"/>
      <c r="D18" s="634"/>
      <c r="E18" s="634"/>
      <c r="F18" s="1549"/>
      <c r="G18" s="1550"/>
      <c r="H18" s="1551"/>
      <c r="I18" s="634"/>
      <c r="J18" s="617"/>
    </row>
    <row r="19" spans="2:10" ht="15" customHeight="1">
      <c r="B19" s="633">
        <v>12</v>
      </c>
      <c r="C19" s="634"/>
      <c r="D19" s="634"/>
      <c r="E19" s="634"/>
      <c r="F19" s="1549"/>
      <c r="G19" s="1550"/>
      <c r="H19" s="1551"/>
      <c r="I19" s="634"/>
      <c r="J19" s="617"/>
    </row>
    <row r="20" spans="2:10" ht="15" customHeight="1">
      <c r="B20" s="633">
        <v>13</v>
      </c>
      <c r="C20" s="634"/>
      <c r="D20" s="634"/>
      <c r="E20" s="634"/>
      <c r="F20" s="1549"/>
      <c r="G20" s="1550"/>
      <c r="H20" s="1551"/>
      <c r="I20" s="634"/>
      <c r="J20" s="617"/>
    </row>
    <row r="21" spans="2:10" ht="15" customHeight="1">
      <c r="B21" s="633">
        <v>14</v>
      </c>
      <c r="C21" s="634"/>
      <c r="D21" s="634"/>
      <c r="E21" s="634"/>
      <c r="F21" s="1549"/>
      <c r="G21" s="1550"/>
      <c r="H21" s="1551"/>
      <c r="I21" s="634"/>
      <c r="J21" s="617"/>
    </row>
    <row r="22" spans="2:10" ht="15" customHeight="1">
      <c r="B22" s="633">
        <v>15</v>
      </c>
      <c r="C22" s="634"/>
      <c r="D22" s="634"/>
      <c r="E22" s="634"/>
      <c r="F22" s="1549"/>
      <c r="G22" s="1550"/>
      <c r="H22" s="1551"/>
      <c r="I22" s="634"/>
      <c r="J22" s="617"/>
    </row>
    <row r="23" spans="2:10" ht="15" customHeight="1">
      <c r="B23" s="633">
        <v>16</v>
      </c>
      <c r="C23" s="634"/>
      <c r="D23" s="634"/>
      <c r="E23" s="634"/>
      <c r="F23" s="1549"/>
      <c r="G23" s="1550"/>
      <c r="H23" s="1551"/>
      <c r="I23" s="634"/>
      <c r="J23" s="617"/>
    </row>
    <row r="24" spans="2:10" ht="15" customHeight="1">
      <c r="B24" s="633">
        <v>17</v>
      </c>
      <c r="C24" s="634"/>
      <c r="D24" s="634"/>
      <c r="E24" s="634"/>
      <c r="F24" s="1549"/>
      <c r="G24" s="1550"/>
      <c r="H24" s="1551"/>
      <c r="I24" s="634"/>
      <c r="J24" s="617"/>
    </row>
    <row r="25" spans="2:10" ht="15" customHeight="1">
      <c r="B25" s="633">
        <v>18</v>
      </c>
      <c r="C25" s="634"/>
      <c r="D25" s="634"/>
      <c r="E25" s="634"/>
      <c r="F25" s="1549"/>
      <c r="G25" s="1550"/>
      <c r="H25" s="1551"/>
      <c r="I25" s="634"/>
      <c r="J25" s="617"/>
    </row>
    <row r="26" spans="2:10" ht="15" customHeight="1">
      <c r="B26" s="633">
        <v>19</v>
      </c>
      <c r="C26" s="634"/>
      <c r="D26" s="634"/>
      <c r="E26" s="634"/>
      <c r="F26" s="1549"/>
      <c r="G26" s="1550"/>
      <c r="H26" s="1551"/>
      <c r="I26" s="634"/>
      <c r="J26" s="617"/>
    </row>
    <row r="27" spans="2:10" ht="15" customHeight="1">
      <c r="B27" s="633">
        <v>20</v>
      </c>
      <c r="C27" s="634"/>
      <c r="D27" s="634"/>
      <c r="E27" s="634"/>
      <c r="F27" s="1549"/>
      <c r="G27" s="1550"/>
      <c r="H27" s="1551"/>
      <c r="I27" s="634"/>
      <c r="J27" s="617"/>
    </row>
    <row r="28" spans="2:10">
      <c r="B28" s="232"/>
      <c r="C28" s="233"/>
      <c r="D28" s="233"/>
      <c r="E28" s="233"/>
      <c r="F28" s="233"/>
      <c r="G28" s="233"/>
      <c r="H28" s="233"/>
      <c r="I28" s="233"/>
      <c r="J28" s="234"/>
    </row>
    <row r="29" spans="2:10">
      <c r="B29" s="635" t="s">
        <v>1889</v>
      </c>
      <c r="C29" s="1562" t="s">
        <v>2203</v>
      </c>
      <c r="D29" s="1562"/>
      <c r="E29" s="1562"/>
      <c r="F29" s="1562"/>
      <c r="G29" s="1562"/>
      <c r="H29" s="1562"/>
      <c r="I29" s="1562"/>
      <c r="J29" s="1562"/>
    </row>
    <row r="30" spans="2:10">
      <c r="B30" s="635" t="s">
        <v>1891</v>
      </c>
      <c r="C30" s="928" t="s">
        <v>2204</v>
      </c>
      <c r="D30" s="195"/>
      <c r="E30" s="195"/>
      <c r="F30" s="195"/>
      <c r="G30" s="195"/>
      <c r="H30" s="195"/>
      <c r="I30" s="195"/>
      <c r="J30" s="195"/>
    </row>
    <row r="31" spans="2:10">
      <c r="B31" s="636"/>
      <c r="C31" s="637"/>
      <c r="D31" s="636"/>
      <c r="E31" s="636"/>
      <c r="F31" s="636"/>
      <c r="G31" s="636"/>
      <c r="H31" s="636"/>
      <c r="I31" s="636"/>
      <c r="J31" s="636"/>
    </row>
    <row r="32" spans="2:10" ht="13.5" customHeight="1">
      <c r="B32" s="636"/>
      <c r="C32" s="1563" t="s">
        <v>2205</v>
      </c>
      <c r="D32" s="1563"/>
      <c r="E32" s="1564" t="s">
        <v>2206</v>
      </c>
      <c r="F32" s="1565"/>
      <c r="G32" s="1565"/>
      <c r="H32" s="1565"/>
      <c r="I32" s="1566"/>
      <c r="J32" s="638"/>
    </row>
    <row r="33" spans="2:10">
      <c r="B33" s="636"/>
      <c r="C33" s="1563"/>
      <c r="D33" s="1563"/>
      <c r="E33" s="1567"/>
      <c r="F33" s="1568"/>
      <c r="G33" s="1568"/>
      <c r="H33" s="1568"/>
      <c r="I33" s="1569"/>
      <c r="J33" s="638"/>
    </row>
    <row r="34" spans="2:10" ht="13.5" customHeight="1">
      <c r="B34" s="636"/>
      <c r="C34" s="1563" t="s">
        <v>2207</v>
      </c>
      <c r="D34" s="1563"/>
      <c r="E34" s="1564" t="s">
        <v>2208</v>
      </c>
      <c r="F34" s="1565"/>
      <c r="G34" s="1565"/>
      <c r="H34" s="1565"/>
      <c r="I34" s="1566"/>
      <c r="J34" s="638"/>
    </row>
    <row r="35" spans="2:10">
      <c r="B35" s="636"/>
      <c r="C35" s="1563"/>
      <c r="D35" s="1563"/>
      <c r="E35" s="1567"/>
      <c r="F35" s="1568"/>
      <c r="G35" s="1568"/>
      <c r="H35" s="1568"/>
      <c r="I35" s="1569"/>
      <c r="J35" s="638"/>
    </row>
    <row r="36" spans="2:10">
      <c r="B36" s="636"/>
      <c r="C36" s="637"/>
      <c r="D36" s="637"/>
      <c r="E36" s="639"/>
      <c r="F36" s="639"/>
      <c r="G36" s="639"/>
      <c r="H36" s="639"/>
      <c r="I36" s="639"/>
      <c r="J36" s="639"/>
    </row>
    <row r="37" spans="2:10" ht="14.25" thickBot="1">
      <c r="B37" s="636" t="s">
        <v>2003</v>
      </c>
      <c r="C37" s="1561" t="s">
        <v>2209</v>
      </c>
      <c r="D37" s="1561"/>
      <c r="E37" s="1561"/>
      <c r="F37" s="1561"/>
      <c r="G37" s="1561"/>
      <c r="H37" s="1561"/>
      <c r="I37" s="1561"/>
      <c r="J37" s="1561"/>
    </row>
    <row r="38" spans="2:10">
      <c r="B38" s="206"/>
      <c r="C38" s="206"/>
      <c r="D38" s="206"/>
      <c r="E38" s="206"/>
      <c r="F38" s="206"/>
      <c r="G38" s="206"/>
      <c r="H38" s="206"/>
      <c r="I38" s="1468" t="s">
        <v>1899</v>
      </c>
      <c r="J38" s="1470"/>
    </row>
    <row r="39" spans="2:10" ht="14.25" thickBot="1">
      <c r="B39" s="206"/>
      <c r="C39" s="206"/>
      <c r="D39" s="206"/>
      <c r="E39" s="206"/>
      <c r="F39" s="206"/>
      <c r="G39" s="206"/>
      <c r="H39" s="206"/>
      <c r="I39" s="1471"/>
      <c r="J39" s="1473"/>
    </row>
  </sheetData>
  <mergeCells count="35">
    <mergeCell ref="C37:J37"/>
    <mergeCell ref="I38:J39"/>
    <mergeCell ref="F26:H26"/>
    <mergeCell ref="F27:H27"/>
    <mergeCell ref="C29:J29"/>
    <mergeCell ref="C32:D33"/>
    <mergeCell ref="E32:I33"/>
    <mergeCell ref="C34:D35"/>
    <mergeCell ref="E34:I35"/>
    <mergeCell ref="F25:H25"/>
    <mergeCell ref="F14:H14"/>
    <mergeCell ref="F15:H15"/>
    <mergeCell ref="F16:H16"/>
    <mergeCell ref="F17:H17"/>
    <mergeCell ref="F18:H18"/>
    <mergeCell ref="F19:H19"/>
    <mergeCell ref="F20:H20"/>
    <mergeCell ref="F21:H21"/>
    <mergeCell ref="F22:H22"/>
    <mergeCell ref="F23:H23"/>
    <mergeCell ref="F24:H24"/>
    <mergeCell ref="F13:H13"/>
    <mergeCell ref="B4:J4"/>
    <mergeCell ref="B6:B7"/>
    <mergeCell ref="C6:C7"/>
    <mergeCell ref="D6:D7"/>
    <mergeCell ref="E6:E7"/>
    <mergeCell ref="F6:H6"/>
    <mergeCell ref="I6:J6"/>
    <mergeCell ref="F7:H7"/>
    <mergeCell ref="F8:H8"/>
    <mergeCell ref="F9:H9"/>
    <mergeCell ref="F10:H10"/>
    <mergeCell ref="F11:H11"/>
    <mergeCell ref="F12:H12"/>
  </mergeCells>
  <phoneticPr fontId="10"/>
  <printOptions horizontalCentered="1"/>
  <pageMargins left="0.78740157480314965" right="0.78740157480314965" top="0.78740157480314965" bottom="0.78740157480314965" header="0.39370078740157483" footer="0.39370078740157483"/>
  <pageSetup paperSize="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B1:U33"/>
  <sheetViews>
    <sheetView showGridLines="0" view="pageBreakPreview" zoomScaleNormal="100" zoomScaleSheetLayoutView="100" workbookViewId="0">
      <selection activeCell="H33" sqref="H33"/>
    </sheetView>
  </sheetViews>
  <sheetFormatPr defaultColWidth="9" defaultRowHeight="12"/>
  <cols>
    <col min="1" max="1" width="3.625" style="167" customWidth="1"/>
    <col min="2" max="2" width="4.375" style="167" customWidth="1"/>
    <col min="3" max="5" width="17.75" style="167" customWidth="1"/>
    <col min="6" max="8" width="13.25" style="167" customWidth="1"/>
    <col min="9" max="9" width="33.125" style="167" customWidth="1"/>
    <col min="10" max="10" width="9" style="167"/>
    <col min="11" max="11" width="31.375" style="167" customWidth="1"/>
    <col min="12" max="12" width="23.75" style="167" customWidth="1"/>
    <col min="13" max="16384" width="9" style="167"/>
  </cols>
  <sheetData>
    <row r="1" spans="2:12" ht="9.9499999999999993" customHeight="1"/>
    <row r="2" spans="2:12" ht="20.100000000000001" customHeight="1">
      <c r="B2" s="209" t="s">
        <v>2210</v>
      </c>
      <c r="C2" s="189"/>
      <c r="D2" s="189"/>
      <c r="E2" s="189"/>
      <c r="F2" s="189"/>
      <c r="G2" s="189"/>
      <c r="H2" s="189"/>
      <c r="I2" s="189"/>
      <c r="J2" s="189"/>
      <c r="K2" s="189"/>
      <c r="L2" s="189"/>
    </row>
    <row r="3" spans="2:12" ht="17.25">
      <c r="B3" s="1539" t="s">
        <v>2211</v>
      </c>
      <c r="C3" s="1539"/>
      <c r="D3" s="1539"/>
      <c r="E3" s="1539"/>
      <c r="F3" s="1539"/>
      <c r="G3" s="1539"/>
      <c r="H3" s="1539"/>
      <c r="I3" s="1539"/>
      <c r="J3" s="1539"/>
      <c r="K3" s="1539"/>
      <c r="L3" s="1539"/>
    </row>
    <row r="4" spans="2:12">
      <c r="B4" s="189"/>
      <c r="C4" s="189"/>
      <c r="D4" s="189"/>
      <c r="E4" s="189"/>
      <c r="F4" s="189"/>
      <c r="G4" s="189"/>
      <c r="H4" s="189"/>
      <c r="I4" s="189"/>
      <c r="J4" s="189"/>
      <c r="K4" s="189"/>
      <c r="L4" s="189"/>
    </row>
    <row r="5" spans="2:12" ht="16.5" customHeight="1">
      <c r="B5" s="1570" t="s">
        <v>5</v>
      </c>
      <c r="C5" s="1572" t="s">
        <v>2212</v>
      </c>
      <c r="D5" s="1572" t="s">
        <v>2213</v>
      </c>
      <c r="E5" s="1572" t="s">
        <v>2214</v>
      </c>
      <c r="F5" s="931" t="s">
        <v>2215</v>
      </c>
      <c r="G5" s="931" t="s">
        <v>2216</v>
      </c>
      <c r="H5" s="931" t="s">
        <v>2217</v>
      </c>
      <c r="I5" s="1572" t="s">
        <v>2218</v>
      </c>
      <c r="J5" s="1558" t="s">
        <v>2219</v>
      </c>
      <c r="K5" s="1560"/>
      <c r="L5" s="1572" t="s">
        <v>2220</v>
      </c>
    </row>
    <row r="6" spans="2:12" ht="16.5" customHeight="1">
      <c r="B6" s="1571"/>
      <c r="C6" s="1573"/>
      <c r="D6" s="1573"/>
      <c r="E6" s="1573"/>
      <c r="F6" s="932" t="s">
        <v>2221</v>
      </c>
      <c r="G6" s="932" t="s">
        <v>2222</v>
      </c>
      <c r="H6" s="932" t="s">
        <v>2223</v>
      </c>
      <c r="I6" s="1573"/>
      <c r="J6" s="929" t="s">
        <v>2224</v>
      </c>
      <c r="K6" s="929" t="s">
        <v>2225</v>
      </c>
      <c r="L6" s="1573"/>
    </row>
    <row r="7" spans="2:12" ht="15" customHeight="1">
      <c r="B7" s="907">
        <v>1</v>
      </c>
      <c r="C7" s="630"/>
      <c r="D7" s="630"/>
      <c r="E7" s="630"/>
      <c r="F7" s="630"/>
      <c r="G7" s="630"/>
      <c r="H7" s="630"/>
      <c r="I7" s="631"/>
      <c r="J7" s="632"/>
      <c r="K7" s="632"/>
      <c r="L7" s="630"/>
    </row>
    <row r="8" spans="2:12" ht="15" customHeight="1">
      <c r="B8" s="907">
        <v>2</v>
      </c>
      <c r="C8" s="632"/>
      <c r="D8" s="632"/>
      <c r="E8" s="632"/>
      <c r="F8" s="632"/>
      <c r="G8" s="632"/>
      <c r="H8" s="632"/>
      <c r="I8" s="632"/>
      <c r="J8" s="632"/>
      <c r="K8" s="632"/>
      <c r="L8" s="632"/>
    </row>
    <row r="9" spans="2:12" ht="15" customHeight="1">
      <c r="B9" s="907">
        <v>3</v>
      </c>
      <c r="C9" s="632"/>
      <c r="D9" s="632"/>
      <c r="E9" s="632"/>
      <c r="F9" s="632"/>
      <c r="G9" s="632"/>
      <c r="H9" s="632"/>
      <c r="I9" s="632"/>
      <c r="J9" s="632"/>
      <c r="K9" s="632"/>
      <c r="L9" s="632"/>
    </row>
    <row r="10" spans="2:12" ht="15" customHeight="1">
      <c r="B10" s="907">
        <v>4</v>
      </c>
      <c r="C10" s="632"/>
      <c r="D10" s="632"/>
      <c r="E10" s="632"/>
      <c r="F10" s="632"/>
      <c r="G10" s="632"/>
      <c r="H10" s="632"/>
      <c r="I10" s="632"/>
      <c r="J10" s="632"/>
      <c r="K10" s="632"/>
      <c r="L10" s="632"/>
    </row>
    <row r="11" spans="2:12" ht="15" customHeight="1">
      <c r="B11" s="907">
        <v>5</v>
      </c>
      <c r="C11" s="632"/>
      <c r="D11" s="632"/>
      <c r="E11" s="632"/>
      <c r="F11" s="632"/>
      <c r="G11" s="632"/>
      <c r="H11" s="632"/>
      <c r="I11" s="632"/>
      <c r="J11" s="632"/>
      <c r="K11" s="632"/>
      <c r="L11" s="632"/>
    </row>
    <row r="12" spans="2:12" ht="15" customHeight="1">
      <c r="B12" s="907">
        <v>6</v>
      </c>
      <c r="C12" s="632"/>
      <c r="D12" s="632"/>
      <c r="E12" s="632"/>
      <c r="F12" s="632"/>
      <c r="G12" s="632"/>
      <c r="H12" s="632"/>
      <c r="I12" s="632"/>
      <c r="J12" s="632"/>
      <c r="K12" s="632"/>
      <c r="L12" s="632"/>
    </row>
    <row r="13" spans="2:12" ht="15" customHeight="1">
      <c r="B13" s="907">
        <v>7</v>
      </c>
      <c r="C13" s="632"/>
      <c r="D13" s="632"/>
      <c r="E13" s="632"/>
      <c r="F13" s="632"/>
      <c r="G13" s="632"/>
      <c r="H13" s="632"/>
      <c r="I13" s="632"/>
      <c r="J13" s="632"/>
      <c r="K13" s="632"/>
      <c r="L13" s="632"/>
    </row>
    <row r="14" spans="2:12" ht="15" customHeight="1">
      <c r="B14" s="907">
        <v>8</v>
      </c>
      <c r="C14" s="632"/>
      <c r="D14" s="632"/>
      <c r="E14" s="632"/>
      <c r="F14" s="632"/>
      <c r="G14" s="632"/>
      <c r="H14" s="632"/>
      <c r="I14" s="632"/>
      <c r="J14" s="632"/>
      <c r="K14" s="632"/>
      <c r="L14" s="632"/>
    </row>
    <row r="15" spans="2:12" ht="15" customHeight="1">
      <c r="B15" s="907">
        <v>9</v>
      </c>
      <c r="C15" s="632"/>
      <c r="D15" s="632"/>
      <c r="E15" s="632"/>
      <c r="F15" s="632"/>
      <c r="G15" s="632"/>
      <c r="H15" s="632"/>
      <c r="I15" s="632"/>
      <c r="J15" s="632"/>
      <c r="K15" s="632"/>
      <c r="L15" s="632"/>
    </row>
    <row r="16" spans="2:12" ht="15" customHeight="1">
      <c r="B16" s="907">
        <v>10</v>
      </c>
      <c r="C16" s="632"/>
      <c r="D16" s="632"/>
      <c r="E16" s="632"/>
      <c r="F16" s="632"/>
      <c r="G16" s="632"/>
      <c r="H16" s="632"/>
      <c r="I16" s="632"/>
      <c r="J16" s="632"/>
      <c r="K16" s="632"/>
      <c r="L16" s="632"/>
    </row>
    <row r="17" spans="2:21" ht="15" customHeight="1">
      <c r="B17" s="907">
        <v>11</v>
      </c>
      <c r="C17" s="632"/>
      <c r="D17" s="632"/>
      <c r="E17" s="632"/>
      <c r="F17" s="632"/>
      <c r="G17" s="632"/>
      <c r="H17" s="632"/>
      <c r="I17" s="632"/>
      <c r="J17" s="632"/>
      <c r="K17" s="632"/>
      <c r="L17" s="632"/>
    </row>
    <row r="18" spans="2:21" ht="15" customHeight="1">
      <c r="B18" s="907">
        <v>12</v>
      </c>
      <c r="C18" s="632"/>
      <c r="D18" s="632"/>
      <c r="E18" s="632"/>
      <c r="F18" s="632"/>
      <c r="G18" s="632"/>
      <c r="H18" s="632"/>
      <c r="I18" s="632"/>
      <c r="J18" s="632"/>
      <c r="K18" s="632"/>
      <c r="L18" s="632"/>
    </row>
    <row r="19" spans="2:21" ht="15" customHeight="1">
      <c r="B19" s="907">
        <v>13</v>
      </c>
      <c r="C19" s="632"/>
      <c r="D19" s="632"/>
      <c r="E19" s="632"/>
      <c r="F19" s="632"/>
      <c r="G19" s="632"/>
      <c r="H19" s="632"/>
      <c r="I19" s="632"/>
      <c r="J19" s="632"/>
      <c r="K19" s="632"/>
      <c r="L19" s="632"/>
    </row>
    <row r="20" spans="2:21" ht="15" customHeight="1">
      <c r="B20" s="907">
        <v>14</v>
      </c>
      <c r="C20" s="632"/>
      <c r="D20" s="632"/>
      <c r="E20" s="632"/>
      <c r="F20" s="632"/>
      <c r="G20" s="632"/>
      <c r="H20" s="632"/>
      <c r="I20" s="632"/>
      <c r="J20" s="632"/>
      <c r="K20" s="632"/>
      <c r="L20" s="632"/>
    </row>
    <row r="21" spans="2:21" ht="15" customHeight="1">
      <c r="B21" s="907">
        <v>15</v>
      </c>
      <c r="C21" s="632"/>
      <c r="D21" s="632"/>
      <c r="E21" s="632"/>
      <c r="F21" s="632"/>
      <c r="G21" s="632"/>
      <c r="H21" s="632"/>
      <c r="I21" s="632"/>
      <c r="J21" s="632"/>
      <c r="K21" s="632"/>
      <c r="L21" s="632"/>
    </row>
    <row r="22" spans="2:21" ht="15" customHeight="1">
      <c r="B22" s="907">
        <v>16</v>
      </c>
      <c r="C22" s="632"/>
      <c r="D22" s="632"/>
      <c r="E22" s="632"/>
      <c r="F22" s="632"/>
      <c r="G22" s="632"/>
      <c r="H22" s="632"/>
      <c r="I22" s="632"/>
      <c r="J22" s="632"/>
      <c r="K22" s="632"/>
      <c r="L22" s="632"/>
    </row>
    <row r="23" spans="2:21" ht="15" customHeight="1">
      <c r="B23" s="907">
        <v>17</v>
      </c>
      <c r="C23" s="632"/>
      <c r="D23" s="632"/>
      <c r="E23" s="632"/>
      <c r="F23" s="632"/>
      <c r="G23" s="632"/>
      <c r="H23" s="632"/>
      <c r="I23" s="632"/>
      <c r="J23" s="632"/>
      <c r="K23" s="632"/>
      <c r="L23" s="632"/>
    </row>
    <row r="24" spans="2:21" ht="15" customHeight="1">
      <c r="B24" s="907">
        <v>18</v>
      </c>
      <c r="C24" s="632"/>
      <c r="D24" s="632"/>
      <c r="E24" s="632"/>
      <c r="F24" s="632"/>
      <c r="G24" s="632"/>
      <c r="H24" s="632"/>
      <c r="I24" s="632"/>
      <c r="J24" s="632"/>
      <c r="K24" s="632"/>
      <c r="L24" s="632"/>
    </row>
    <row r="25" spans="2:21" ht="15" customHeight="1">
      <c r="B25" s="907">
        <v>19</v>
      </c>
      <c r="C25" s="632"/>
      <c r="D25" s="632"/>
      <c r="E25" s="632"/>
      <c r="F25" s="632"/>
      <c r="G25" s="632"/>
      <c r="H25" s="632"/>
      <c r="I25" s="632"/>
      <c r="J25" s="632"/>
      <c r="K25" s="632"/>
      <c r="L25" s="632"/>
    </row>
    <row r="26" spans="2:21" ht="15" customHeight="1">
      <c r="B26" s="907">
        <v>20</v>
      </c>
      <c r="C26" s="632"/>
      <c r="D26" s="632"/>
      <c r="E26" s="632"/>
      <c r="F26" s="632"/>
      <c r="G26" s="632"/>
      <c r="H26" s="632"/>
      <c r="I26" s="632"/>
      <c r="J26" s="632"/>
      <c r="K26" s="632"/>
      <c r="L26" s="632"/>
    </row>
    <row r="27" spans="2:21" ht="6" customHeight="1">
      <c r="B27" s="189"/>
      <c r="C27" s="189"/>
      <c r="D27" s="189"/>
      <c r="E27" s="189"/>
      <c r="F27" s="189"/>
      <c r="G27" s="189"/>
      <c r="H27" s="189"/>
      <c r="I27" s="189"/>
      <c r="J27" s="189"/>
      <c r="K27" s="189"/>
      <c r="L27" s="189"/>
    </row>
    <row r="28" spans="2:21">
      <c r="B28" s="356" t="s">
        <v>1889</v>
      </c>
      <c r="C28" s="1574" t="s">
        <v>2226</v>
      </c>
      <c r="D28" s="1574"/>
      <c r="E28" s="1574"/>
      <c r="F28" s="1574"/>
      <c r="G28" s="1574"/>
      <c r="H28" s="1574"/>
      <c r="I28" s="1574"/>
      <c r="J28" s="1574"/>
      <c r="K28" s="1574"/>
      <c r="L28" s="1574"/>
    </row>
    <row r="29" spans="2:21">
      <c r="B29" s="356" t="s">
        <v>1891</v>
      </c>
      <c r="C29" s="1476" t="s">
        <v>2189</v>
      </c>
      <c r="D29" s="1476"/>
      <c r="E29" s="1476"/>
      <c r="F29" s="1476"/>
      <c r="G29" s="1476"/>
      <c r="H29" s="1476"/>
      <c r="I29" s="1476"/>
      <c r="J29" s="1476"/>
      <c r="K29" s="1476"/>
      <c r="L29" s="1476"/>
      <c r="M29" s="168"/>
      <c r="N29" s="168"/>
      <c r="O29" s="168"/>
      <c r="P29" s="168"/>
      <c r="Q29" s="168"/>
      <c r="R29" s="168"/>
      <c r="S29" s="168"/>
      <c r="T29" s="168"/>
      <c r="U29" s="168"/>
    </row>
    <row r="30" spans="2:21">
      <c r="B30" s="356" t="s">
        <v>177</v>
      </c>
      <c r="C30" s="1250" t="s">
        <v>1949</v>
      </c>
      <c r="D30" s="1250"/>
      <c r="E30" s="1250"/>
      <c r="F30" s="1250"/>
      <c r="G30" s="1250"/>
      <c r="H30" s="1250"/>
      <c r="I30" s="1250"/>
      <c r="J30" s="1250"/>
      <c r="K30" s="1250"/>
      <c r="L30" s="1250"/>
      <c r="M30" s="168"/>
      <c r="N30" s="168"/>
      <c r="O30" s="168"/>
      <c r="P30" s="168"/>
      <c r="Q30" s="168"/>
      <c r="R30" s="168"/>
      <c r="S30" s="168"/>
      <c r="T30" s="168"/>
      <c r="U30" s="168"/>
    </row>
    <row r="31" spans="2:21" ht="12.75" thickBot="1">
      <c r="B31" s="356" t="s">
        <v>178</v>
      </c>
      <c r="C31" s="1476" t="s">
        <v>2227</v>
      </c>
      <c r="D31" s="1476"/>
      <c r="E31" s="1476"/>
      <c r="F31" s="1476"/>
      <c r="G31" s="1476"/>
      <c r="H31" s="1476"/>
      <c r="I31" s="1476"/>
      <c r="J31" s="1476"/>
      <c r="K31" s="1476"/>
      <c r="L31" s="1476"/>
      <c r="M31" s="175"/>
      <c r="N31" s="175"/>
      <c r="O31" s="175"/>
      <c r="P31" s="175"/>
      <c r="Q31" s="175"/>
      <c r="R31" s="175"/>
      <c r="S31" s="175"/>
      <c r="T31" s="175"/>
      <c r="U31" s="175"/>
    </row>
    <row r="32" spans="2:21" ht="12" customHeight="1">
      <c r="B32" s="189"/>
      <c r="C32" s="189"/>
      <c r="D32" s="189"/>
      <c r="E32" s="189"/>
      <c r="F32" s="189"/>
      <c r="G32" s="189"/>
      <c r="H32" s="189"/>
      <c r="I32" s="189"/>
      <c r="J32" s="189"/>
      <c r="K32" s="1575" t="s">
        <v>1899</v>
      </c>
      <c r="L32" s="1576"/>
      <c r="M32" s="142"/>
    </row>
    <row r="33" spans="2:13" ht="12.75" customHeight="1" thickBot="1">
      <c r="B33" s="189"/>
      <c r="C33" s="189"/>
      <c r="D33" s="189"/>
      <c r="E33" s="189"/>
      <c r="F33" s="189"/>
      <c r="G33" s="189"/>
      <c r="H33" s="189"/>
      <c r="I33" s="189"/>
      <c r="J33" s="189"/>
      <c r="K33" s="1577"/>
      <c r="L33" s="1578"/>
      <c r="M33" s="142"/>
    </row>
  </sheetData>
  <mergeCells count="13">
    <mergeCell ref="C28:L28"/>
    <mergeCell ref="C29:L29"/>
    <mergeCell ref="C30:L30"/>
    <mergeCell ref="C31:L31"/>
    <mergeCell ref="K32:L33"/>
    <mergeCell ref="B3:L3"/>
    <mergeCell ref="B5:B6"/>
    <mergeCell ref="C5:C6"/>
    <mergeCell ref="D5:D6"/>
    <mergeCell ref="E5:E6"/>
    <mergeCell ref="I5:I6"/>
    <mergeCell ref="J5:K5"/>
    <mergeCell ref="L5:L6"/>
  </mergeCells>
  <phoneticPr fontId="10"/>
  <printOptions horizontalCentered="1"/>
  <pageMargins left="0.78740157480314965" right="0.78740157480314965" top="0.78740157480314965" bottom="0.78740157480314965" header="0.39370078740157483" footer="0.39370078740157483"/>
  <pageSetup paperSize="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66"/>
  <sheetViews>
    <sheetView view="pageBreakPreview" zoomScaleNormal="55" zoomScaleSheetLayoutView="100" workbookViewId="0">
      <selection activeCell="H33" sqref="H33"/>
    </sheetView>
  </sheetViews>
  <sheetFormatPr defaultColWidth="9" defaultRowHeight="14.25" customHeight="1"/>
  <cols>
    <col min="1" max="1" width="2.625" style="16" customWidth="1"/>
    <col min="2" max="2" width="4.625" style="42" customWidth="1"/>
    <col min="3" max="6" width="10.625" style="43" customWidth="1"/>
    <col min="7" max="7" width="19.75" style="43" customWidth="1"/>
    <col min="8" max="8" width="60.625" style="44" customWidth="1"/>
    <col min="9" max="9" width="2.625" style="16" customWidth="1"/>
    <col min="10" max="16384" width="9" style="16"/>
  </cols>
  <sheetData>
    <row r="1" spans="2:8" s="4" customFormat="1" ht="18.95" customHeight="1">
      <c r="B1" s="1129" t="s">
        <v>122</v>
      </c>
      <c r="C1" s="1130"/>
      <c r="D1" s="1130"/>
      <c r="E1" s="1130"/>
      <c r="F1" s="1130"/>
      <c r="G1" s="1130"/>
      <c r="H1" s="1130"/>
    </row>
    <row r="2" spans="2:8" s="4" customFormat="1" ht="8.25" customHeight="1">
      <c r="B2" s="5"/>
      <c r="C2" s="6"/>
      <c r="D2" s="6"/>
      <c r="E2" s="6"/>
      <c r="F2" s="6"/>
      <c r="G2" s="6"/>
      <c r="H2" s="7"/>
    </row>
    <row r="3" spans="2:8" s="4" customFormat="1" ht="20.100000000000001" customHeight="1">
      <c r="B3" s="1131" t="s">
        <v>123</v>
      </c>
      <c r="C3" s="1132"/>
      <c r="D3" s="1132"/>
      <c r="E3" s="1132"/>
      <c r="F3" s="1132"/>
      <c r="G3" s="1132"/>
      <c r="H3" s="1132"/>
    </row>
    <row r="4" spans="2:8" s="4" customFormat="1" ht="8.25" customHeight="1">
      <c r="B4" s="883"/>
      <c r="C4" s="8"/>
      <c r="D4" s="8"/>
      <c r="E4" s="8"/>
      <c r="F4" s="8"/>
      <c r="G4" s="8"/>
      <c r="H4" s="8"/>
    </row>
    <row r="5" spans="2:8" s="4" customFormat="1" ht="14.25" customHeight="1">
      <c r="B5" s="5"/>
      <c r="C5" s="6"/>
      <c r="D5" s="6"/>
      <c r="E5" s="6"/>
      <c r="F5" s="6"/>
      <c r="G5" s="6"/>
      <c r="H5" s="9" t="s">
        <v>124</v>
      </c>
    </row>
    <row r="6" spans="2:8" s="4" customFormat="1">
      <c r="B6" s="1133" t="s">
        <v>125</v>
      </c>
      <c r="C6" s="1133"/>
      <c r="D6" s="1133"/>
      <c r="E6" s="1133"/>
      <c r="F6" s="1133"/>
      <c r="G6" s="1133"/>
      <c r="H6" s="1133"/>
    </row>
    <row r="7" spans="2:8" s="4" customFormat="1" ht="13.5">
      <c r="C7" s="10"/>
      <c r="D7" s="10"/>
      <c r="E7" s="10"/>
      <c r="F7" s="10"/>
      <c r="G7" s="10"/>
      <c r="H7" s="11"/>
    </row>
    <row r="8" spans="2:8" s="4" customFormat="1" ht="32.25" customHeight="1">
      <c r="B8" s="1134" t="s">
        <v>126</v>
      </c>
      <c r="C8" s="1135"/>
      <c r="D8" s="1135"/>
      <c r="E8" s="1135"/>
      <c r="F8" s="1135"/>
      <c r="G8" s="1135"/>
      <c r="H8" s="1135"/>
    </row>
    <row r="9" spans="2:8" s="4" customFormat="1" ht="13.5" customHeight="1" thickBot="1">
      <c r="C9" s="10"/>
      <c r="D9" s="10"/>
      <c r="E9" s="10"/>
      <c r="F9" s="10"/>
      <c r="G9" s="10"/>
      <c r="H9" s="11"/>
    </row>
    <row r="10" spans="2:8" s="4" customFormat="1" ht="20.100000000000001" customHeight="1">
      <c r="B10" s="1136" t="s">
        <v>127</v>
      </c>
      <c r="C10" s="1137"/>
      <c r="D10" s="1138"/>
      <c r="E10" s="1142" t="s">
        <v>128</v>
      </c>
      <c r="F10" s="1143"/>
      <c r="G10" s="1144"/>
      <c r="H10" s="1145"/>
    </row>
    <row r="11" spans="2:8" s="4" customFormat="1" ht="20.100000000000001" customHeight="1" thickBot="1">
      <c r="B11" s="1139"/>
      <c r="C11" s="1140"/>
      <c r="D11" s="1141"/>
      <c r="E11" s="1146" t="s">
        <v>129</v>
      </c>
      <c r="F11" s="1147"/>
      <c r="G11" s="1148"/>
      <c r="H11" s="1149"/>
    </row>
    <row r="12" spans="2:8" s="4" customFormat="1" ht="20.100000000000001" customHeight="1">
      <c r="B12" s="1154" t="s">
        <v>130</v>
      </c>
      <c r="C12" s="1155"/>
      <c r="D12" s="1156"/>
      <c r="E12" s="1157" t="s">
        <v>131</v>
      </c>
      <c r="F12" s="1158"/>
      <c r="G12" s="1159"/>
      <c r="H12" s="1160"/>
    </row>
    <row r="13" spans="2:8" s="4" customFormat="1" ht="20.100000000000001" customHeight="1">
      <c r="B13" s="1154"/>
      <c r="C13" s="1155"/>
      <c r="D13" s="1156"/>
      <c r="E13" s="1161" t="s">
        <v>132</v>
      </c>
      <c r="F13" s="1162"/>
      <c r="G13" s="1163"/>
      <c r="H13" s="1164"/>
    </row>
    <row r="14" spans="2:8" s="4" customFormat="1" ht="20.100000000000001" customHeight="1">
      <c r="B14" s="1154"/>
      <c r="C14" s="1155"/>
      <c r="D14" s="1156"/>
      <c r="E14" s="1161" t="s">
        <v>133</v>
      </c>
      <c r="F14" s="1162"/>
      <c r="G14" s="1165"/>
      <c r="H14" s="1166"/>
    </row>
    <row r="15" spans="2:8" s="4" customFormat="1" ht="20.100000000000001" customHeight="1">
      <c r="B15" s="1154"/>
      <c r="C15" s="1155"/>
      <c r="D15" s="1156"/>
      <c r="E15" s="1161" t="s">
        <v>134</v>
      </c>
      <c r="F15" s="1162"/>
      <c r="G15" s="1165"/>
      <c r="H15" s="1166"/>
    </row>
    <row r="16" spans="2:8" s="4" customFormat="1" ht="20.100000000000001" customHeight="1" thickBot="1">
      <c r="B16" s="1139"/>
      <c r="C16" s="1140"/>
      <c r="D16" s="1141"/>
      <c r="E16" s="1146" t="s">
        <v>135</v>
      </c>
      <c r="F16" s="1147"/>
      <c r="G16" s="1152"/>
      <c r="H16" s="1153"/>
    </row>
    <row r="17" spans="2:8" s="4" customFormat="1" ht="13.5" customHeight="1">
      <c r="C17" s="10"/>
      <c r="D17" s="10"/>
      <c r="E17" s="10"/>
      <c r="F17" s="10"/>
      <c r="G17" s="10"/>
      <c r="H17" s="11"/>
    </row>
    <row r="18" spans="2:8" s="4" customFormat="1" ht="20.100000000000001" customHeight="1" thickBot="1">
      <c r="B18" s="408" t="s">
        <v>136</v>
      </c>
      <c r="C18" s="12" t="s">
        <v>137</v>
      </c>
      <c r="D18" s="10"/>
      <c r="E18" s="10"/>
      <c r="F18" s="10"/>
      <c r="G18" s="10"/>
      <c r="H18" s="11"/>
    </row>
    <row r="19" spans="2:8" ht="20.100000000000001" customHeight="1" thickBot="1">
      <c r="B19" s="13" t="s">
        <v>138</v>
      </c>
      <c r="C19" s="14" t="s">
        <v>139</v>
      </c>
      <c r="D19" s="14" t="s">
        <v>140</v>
      </c>
      <c r="E19" s="14" t="s">
        <v>141</v>
      </c>
      <c r="F19" s="14" t="s">
        <v>142</v>
      </c>
      <c r="G19" s="48" t="s">
        <v>143</v>
      </c>
      <c r="H19" s="15" t="s">
        <v>144</v>
      </c>
    </row>
    <row r="20" spans="2:8" ht="20.100000000000001" customHeight="1">
      <c r="B20" s="17" t="s">
        <v>145</v>
      </c>
      <c r="C20" s="18" t="s">
        <v>146</v>
      </c>
      <c r="D20" s="18" t="s">
        <v>147</v>
      </c>
      <c r="E20" s="18" t="s">
        <v>148</v>
      </c>
      <c r="F20" s="18" t="s">
        <v>149</v>
      </c>
      <c r="G20" s="49" t="s">
        <v>150</v>
      </c>
      <c r="H20" s="19" t="s">
        <v>151</v>
      </c>
    </row>
    <row r="21" spans="2:8" ht="20.100000000000001" customHeight="1">
      <c r="B21" s="406" t="s">
        <v>136</v>
      </c>
      <c r="C21" s="21"/>
      <c r="D21" s="21"/>
      <c r="E21" s="21"/>
      <c r="F21" s="21"/>
      <c r="G21" s="50"/>
      <c r="H21" s="22"/>
    </row>
    <row r="22" spans="2:8" ht="20.100000000000001" customHeight="1" thickBot="1">
      <c r="B22" s="407" t="s">
        <v>152</v>
      </c>
      <c r="C22" s="24"/>
      <c r="D22" s="24"/>
      <c r="E22" s="24"/>
      <c r="F22" s="24"/>
      <c r="G22" s="47"/>
      <c r="H22" s="25"/>
    </row>
    <row r="23" spans="2:8" s="4" customFormat="1" ht="13.5" customHeight="1">
      <c r="C23" s="10"/>
      <c r="D23" s="10"/>
      <c r="E23" s="10"/>
      <c r="F23" s="10"/>
      <c r="G23" s="10"/>
      <c r="H23" s="11"/>
    </row>
    <row r="24" spans="2:8" s="4" customFormat="1" ht="20.100000000000001" customHeight="1" thickBot="1">
      <c r="B24" s="26" t="s">
        <v>152</v>
      </c>
      <c r="C24" s="12" t="s">
        <v>153</v>
      </c>
      <c r="D24" s="10"/>
      <c r="E24" s="10"/>
      <c r="F24" s="10"/>
      <c r="G24" s="10"/>
      <c r="H24" s="11"/>
    </row>
    <row r="25" spans="2:8" ht="20.100000000000001" customHeight="1" thickBot="1">
      <c r="B25" s="13" t="s">
        <v>138</v>
      </c>
      <c r="C25" s="14" t="s">
        <v>139</v>
      </c>
      <c r="D25" s="14" t="s">
        <v>140</v>
      </c>
      <c r="E25" s="14" t="s">
        <v>141</v>
      </c>
      <c r="F25" s="14" t="s">
        <v>142</v>
      </c>
      <c r="G25" s="48" t="s">
        <v>143</v>
      </c>
      <c r="H25" s="15" t="s">
        <v>144</v>
      </c>
    </row>
    <row r="26" spans="2:8" ht="20.100000000000001" customHeight="1">
      <c r="B26" s="20" t="s">
        <v>154</v>
      </c>
      <c r="C26" s="21"/>
      <c r="D26" s="21"/>
      <c r="E26" s="21"/>
      <c r="F26" s="21"/>
      <c r="G26" s="50"/>
      <c r="H26" s="22"/>
    </row>
    <row r="27" spans="2:8" ht="20.100000000000001" customHeight="1" thickBot="1">
      <c r="B27" s="23" t="s">
        <v>18</v>
      </c>
      <c r="C27" s="24"/>
      <c r="D27" s="24"/>
      <c r="E27" s="24"/>
      <c r="F27" s="24"/>
      <c r="G27" s="47"/>
      <c r="H27" s="25"/>
    </row>
    <row r="28" spans="2:8" ht="13.5" customHeight="1">
      <c r="B28" s="27"/>
      <c r="C28" s="28"/>
      <c r="D28" s="28"/>
      <c r="E28" s="28"/>
      <c r="F28" s="28"/>
      <c r="G28" s="28"/>
      <c r="H28" s="29"/>
    </row>
    <row r="29" spans="2:8" s="4" customFormat="1" ht="20.100000000000001" customHeight="1" thickBot="1">
      <c r="B29" s="408" t="s">
        <v>155</v>
      </c>
      <c r="C29" s="12" t="s">
        <v>156</v>
      </c>
      <c r="D29" s="10"/>
      <c r="E29" s="10"/>
      <c r="F29" s="10"/>
      <c r="G29" s="10"/>
      <c r="H29" s="11"/>
    </row>
    <row r="30" spans="2:8" ht="20.100000000000001" customHeight="1" thickBot="1">
      <c r="B30" s="13" t="s">
        <v>138</v>
      </c>
      <c r="C30" s="14" t="s">
        <v>139</v>
      </c>
      <c r="D30" s="14" t="s">
        <v>140</v>
      </c>
      <c r="E30" s="14" t="s">
        <v>141</v>
      </c>
      <c r="F30" s="14" t="s">
        <v>142</v>
      </c>
      <c r="G30" s="48" t="s">
        <v>143</v>
      </c>
      <c r="H30" s="15" t="s">
        <v>144</v>
      </c>
    </row>
    <row r="31" spans="2:8" ht="20.100000000000001" customHeight="1">
      <c r="B31" s="20" t="s">
        <v>154</v>
      </c>
      <c r="C31" s="21"/>
      <c r="D31" s="21"/>
      <c r="E31" s="21"/>
      <c r="F31" s="21"/>
      <c r="G31" s="50"/>
      <c r="H31" s="22"/>
    </row>
    <row r="32" spans="2:8" ht="20.100000000000001" customHeight="1" thickBot="1">
      <c r="B32" s="23" t="s">
        <v>18</v>
      </c>
      <c r="C32" s="24"/>
      <c r="D32" s="24"/>
      <c r="E32" s="24"/>
      <c r="F32" s="24"/>
      <c r="G32" s="47"/>
      <c r="H32" s="25"/>
    </row>
    <row r="33" spans="2:8" ht="13.5" customHeight="1">
      <c r="B33" s="30"/>
      <c r="C33" s="31"/>
      <c r="D33" s="31"/>
      <c r="E33" s="31"/>
      <c r="F33" s="31"/>
      <c r="G33" s="31"/>
      <c r="H33" s="29"/>
    </row>
    <row r="34" spans="2:8" s="4" customFormat="1" ht="20.100000000000001" customHeight="1" thickBot="1">
      <c r="B34" s="408" t="s">
        <v>157</v>
      </c>
      <c r="C34" s="12" t="s">
        <v>158</v>
      </c>
      <c r="D34" s="10"/>
      <c r="E34" s="10"/>
      <c r="F34" s="10"/>
      <c r="G34" s="10"/>
      <c r="H34" s="11"/>
    </row>
    <row r="35" spans="2:8" ht="20.100000000000001" customHeight="1" thickBot="1">
      <c r="B35" s="13" t="s">
        <v>138</v>
      </c>
      <c r="C35" s="14" t="s">
        <v>159</v>
      </c>
      <c r="D35" s="14" t="s">
        <v>140</v>
      </c>
      <c r="E35" s="14" t="s">
        <v>141</v>
      </c>
      <c r="F35" s="14" t="s">
        <v>142</v>
      </c>
      <c r="G35" s="48" t="s">
        <v>143</v>
      </c>
      <c r="H35" s="15" t="s">
        <v>144</v>
      </c>
    </row>
    <row r="36" spans="2:8" ht="20.100000000000001" customHeight="1">
      <c r="B36" s="32" t="s">
        <v>154</v>
      </c>
      <c r="C36" s="33"/>
      <c r="D36" s="33"/>
      <c r="E36" s="33"/>
      <c r="F36" s="33"/>
      <c r="G36" s="33"/>
      <c r="H36" s="34"/>
    </row>
    <row r="37" spans="2:8" ht="20.100000000000001" customHeight="1" thickBot="1">
      <c r="B37" s="35" t="s">
        <v>18</v>
      </c>
      <c r="C37" s="36"/>
      <c r="D37" s="36"/>
      <c r="E37" s="36"/>
      <c r="F37" s="36"/>
      <c r="G37" s="36"/>
      <c r="H37" s="37"/>
    </row>
    <row r="38" spans="2:8" ht="13.5" customHeight="1">
      <c r="B38" s="27"/>
      <c r="C38" s="28"/>
      <c r="D38" s="28"/>
      <c r="E38" s="28"/>
      <c r="F38" s="28"/>
      <c r="G38" s="28"/>
      <c r="H38" s="29"/>
    </row>
    <row r="39" spans="2:8" s="4" customFormat="1" ht="20.100000000000001" customHeight="1" thickBot="1">
      <c r="B39" s="408" t="s">
        <v>160</v>
      </c>
      <c r="C39" s="12" t="s">
        <v>161</v>
      </c>
      <c r="D39" s="10"/>
      <c r="E39" s="10"/>
      <c r="F39" s="10"/>
      <c r="G39" s="10"/>
      <c r="H39" s="11"/>
    </row>
    <row r="40" spans="2:8" ht="20.100000000000001" customHeight="1" thickBot="1">
      <c r="B40" s="13" t="s">
        <v>138</v>
      </c>
      <c r="C40" s="14" t="s">
        <v>139</v>
      </c>
      <c r="D40" s="14" t="s">
        <v>162</v>
      </c>
      <c r="E40" s="14" t="s">
        <v>163</v>
      </c>
      <c r="F40" s="14" t="s">
        <v>164</v>
      </c>
      <c r="G40" s="48" t="s">
        <v>143</v>
      </c>
      <c r="H40" s="15" t="s">
        <v>144</v>
      </c>
    </row>
    <row r="41" spans="2:8" ht="20.100000000000001" customHeight="1">
      <c r="B41" s="20" t="s">
        <v>154</v>
      </c>
      <c r="C41" s="21"/>
      <c r="D41" s="21"/>
      <c r="E41" s="21"/>
      <c r="F41" s="21"/>
      <c r="G41" s="50"/>
      <c r="H41" s="22"/>
    </row>
    <row r="42" spans="2:8" ht="20.100000000000001" customHeight="1" thickBot="1">
      <c r="B42" s="23" t="s">
        <v>18</v>
      </c>
      <c r="C42" s="24"/>
      <c r="D42" s="24"/>
      <c r="E42" s="24"/>
      <c r="F42" s="24"/>
      <c r="G42" s="47"/>
      <c r="H42" s="25"/>
    </row>
    <row r="43" spans="2:8" ht="13.5" customHeight="1">
      <c r="B43" s="38"/>
      <c r="C43" s="31"/>
      <c r="D43" s="31"/>
      <c r="E43" s="31"/>
      <c r="F43" s="31"/>
      <c r="G43" s="31"/>
      <c r="H43" s="29"/>
    </row>
    <row r="44" spans="2:8" s="4" customFormat="1" ht="20.100000000000001" customHeight="1" thickBot="1">
      <c r="B44" s="408" t="s">
        <v>165</v>
      </c>
      <c r="C44" s="12" t="s">
        <v>166</v>
      </c>
      <c r="D44" s="10"/>
      <c r="E44" s="10"/>
      <c r="F44" s="10"/>
      <c r="G44" s="10"/>
      <c r="H44" s="11"/>
    </row>
    <row r="45" spans="2:8" ht="20.100000000000001" customHeight="1" thickBot="1">
      <c r="B45" s="13" t="s">
        <v>138</v>
      </c>
      <c r="C45" s="14" t="s">
        <v>139</v>
      </c>
      <c r="D45" s="14" t="s">
        <v>162</v>
      </c>
      <c r="E45" s="14" t="s">
        <v>163</v>
      </c>
      <c r="F45" s="14" t="s">
        <v>164</v>
      </c>
      <c r="G45" s="48" t="s">
        <v>143</v>
      </c>
      <c r="H45" s="15" t="s">
        <v>144</v>
      </c>
    </row>
    <row r="46" spans="2:8" ht="20.100000000000001" customHeight="1">
      <c r="B46" s="20" t="s">
        <v>154</v>
      </c>
      <c r="C46" s="21"/>
      <c r="D46" s="21"/>
      <c r="E46" s="21"/>
      <c r="F46" s="21"/>
      <c r="G46" s="50"/>
      <c r="H46" s="22"/>
    </row>
    <row r="47" spans="2:8" ht="20.100000000000001" customHeight="1" thickBot="1">
      <c r="B47" s="23" t="s">
        <v>18</v>
      </c>
      <c r="C47" s="24"/>
      <c r="D47" s="24"/>
      <c r="E47" s="24"/>
      <c r="F47" s="24"/>
      <c r="G47" s="47"/>
      <c r="H47" s="25"/>
    </row>
    <row r="48" spans="2:8" ht="13.5" customHeight="1">
      <c r="B48" s="38"/>
      <c r="C48" s="31"/>
      <c r="D48" s="31"/>
      <c r="E48" s="31"/>
      <c r="F48" s="31"/>
      <c r="G48" s="31"/>
      <c r="H48" s="29"/>
    </row>
    <row r="49" spans="2:8" s="4" customFormat="1" ht="20.100000000000001" customHeight="1" thickBot="1">
      <c r="B49" s="408" t="s">
        <v>167</v>
      </c>
      <c r="C49" s="12" t="s">
        <v>168</v>
      </c>
      <c r="D49" s="10"/>
      <c r="E49" s="10"/>
      <c r="F49" s="10"/>
      <c r="G49" s="10"/>
      <c r="H49" s="11"/>
    </row>
    <row r="50" spans="2:8" ht="20.100000000000001" customHeight="1" thickBot="1">
      <c r="B50" s="13" t="s">
        <v>138</v>
      </c>
      <c r="C50" s="14" t="s">
        <v>139</v>
      </c>
      <c r="D50" s="14" t="s">
        <v>162</v>
      </c>
      <c r="E50" s="14" t="s">
        <v>163</v>
      </c>
      <c r="F50" s="14" t="s">
        <v>164</v>
      </c>
      <c r="G50" s="48" t="s">
        <v>143</v>
      </c>
      <c r="H50" s="15" t="s">
        <v>144</v>
      </c>
    </row>
    <row r="51" spans="2:8" ht="20.100000000000001" customHeight="1">
      <c r="B51" s="20" t="s">
        <v>154</v>
      </c>
      <c r="C51" s="21"/>
      <c r="D51" s="21"/>
      <c r="E51" s="21"/>
      <c r="F51" s="21"/>
      <c r="G51" s="50"/>
      <c r="H51" s="22"/>
    </row>
    <row r="52" spans="2:8" ht="20.100000000000001" customHeight="1" thickBot="1">
      <c r="B52" s="23" t="s">
        <v>18</v>
      </c>
      <c r="C52" s="24"/>
      <c r="D52" s="24"/>
      <c r="E52" s="24"/>
      <c r="F52" s="24"/>
      <c r="G52" s="47"/>
      <c r="H52" s="25"/>
    </row>
    <row r="53" spans="2:8" ht="20.100000000000001" customHeight="1">
      <c r="B53" s="39"/>
      <c r="C53" s="40"/>
      <c r="D53" s="40"/>
      <c r="E53" s="40"/>
      <c r="F53" s="40"/>
      <c r="G53" s="40"/>
      <c r="H53" s="41"/>
    </row>
    <row r="54" spans="2:8" s="4" customFormat="1" ht="20.100000000000001" customHeight="1" thickBot="1">
      <c r="B54" s="408" t="s">
        <v>169</v>
      </c>
      <c r="C54" s="12" t="s">
        <v>170</v>
      </c>
      <c r="D54" s="10"/>
      <c r="E54" s="10"/>
      <c r="F54" s="10"/>
      <c r="G54" s="10"/>
      <c r="H54" s="11"/>
    </row>
    <row r="55" spans="2:8" ht="20.100000000000001" customHeight="1" thickBot="1">
      <c r="B55" s="13" t="s">
        <v>138</v>
      </c>
      <c r="C55" s="14" t="s">
        <v>139</v>
      </c>
      <c r="D55" s="14" t="s">
        <v>162</v>
      </c>
      <c r="E55" s="14" t="s">
        <v>163</v>
      </c>
      <c r="F55" s="14" t="s">
        <v>164</v>
      </c>
      <c r="G55" s="48" t="s">
        <v>143</v>
      </c>
      <c r="H55" s="15" t="s">
        <v>144</v>
      </c>
    </row>
    <row r="56" spans="2:8" ht="20.100000000000001" customHeight="1">
      <c r="B56" s="20" t="s">
        <v>154</v>
      </c>
      <c r="C56" s="21"/>
      <c r="D56" s="21"/>
      <c r="E56" s="21"/>
      <c r="F56" s="21"/>
      <c r="G56" s="50"/>
      <c r="H56" s="22"/>
    </row>
    <row r="57" spans="2:8" ht="20.100000000000001" customHeight="1" thickBot="1">
      <c r="B57" s="23" t="s">
        <v>18</v>
      </c>
      <c r="C57" s="24"/>
      <c r="D57" s="24"/>
      <c r="E57" s="24"/>
      <c r="F57" s="24"/>
      <c r="G57" s="47"/>
      <c r="H57" s="25"/>
    </row>
    <row r="58" spans="2:8" ht="8.25" customHeight="1">
      <c r="B58" s="27"/>
      <c r="C58" s="28"/>
      <c r="D58" s="28"/>
      <c r="E58" s="28"/>
      <c r="F58" s="28"/>
      <c r="G58" s="28"/>
      <c r="H58" s="29"/>
    </row>
    <row r="59" spans="2:8" s="4" customFormat="1" ht="20.100000000000001" customHeight="1" thickBot="1">
      <c r="B59" s="409" t="s">
        <v>171</v>
      </c>
      <c r="C59" s="410" t="s">
        <v>172</v>
      </c>
      <c r="D59" s="341"/>
      <c r="E59" s="341"/>
      <c r="F59" s="10"/>
      <c r="G59" s="10"/>
      <c r="H59" s="11"/>
    </row>
    <row r="60" spans="2:8" ht="20.100000000000001" customHeight="1" thickBot="1">
      <c r="B60" s="13" t="s">
        <v>138</v>
      </c>
      <c r="C60" s="14" t="s">
        <v>139</v>
      </c>
      <c r="D60" s="14" t="s">
        <v>162</v>
      </c>
      <c r="E60" s="14" t="s">
        <v>163</v>
      </c>
      <c r="F60" s="14" t="s">
        <v>164</v>
      </c>
      <c r="G60" s="48" t="s">
        <v>143</v>
      </c>
      <c r="H60" s="15" t="s">
        <v>144</v>
      </c>
    </row>
    <row r="61" spans="2:8" ht="20.100000000000001" customHeight="1">
      <c r="B61" s="20" t="s">
        <v>154</v>
      </c>
      <c r="C61" s="21"/>
      <c r="D61" s="21"/>
      <c r="E61" s="21"/>
      <c r="F61" s="21"/>
      <c r="G61" s="50"/>
      <c r="H61" s="22"/>
    </row>
    <row r="62" spans="2:8" ht="20.100000000000001" customHeight="1" thickBot="1">
      <c r="B62" s="23" t="s">
        <v>18</v>
      </c>
      <c r="C62" s="24"/>
      <c r="D62" s="24"/>
      <c r="E62" s="24"/>
      <c r="F62" s="24"/>
      <c r="G62" s="47"/>
      <c r="H62" s="25"/>
    </row>
    <row r="63" spans="2:8" ht="13.5" customHeight="1">
      <c r="B63" s="38" t="s">
        <v>173</v>
      </c>
      <c r="C63" s="1150" t="s">
        <v>174</v>
      </c>
      <c r="D63" s="1151"/>
      <c r="E63" s="1151"/>
      <c r="F63" s="1151"/>
      <c r="G63" s="1151"/>
      <c r="H63" s="1151"/>
    </row>
    <row r="64" spans="2:8" ht="13.5" customHeight="1">
      <c r="B64" s="38" t="s">
        <v>175</v>
      </c>
      <c r="C64" s="1150" t="s">
        <v>176</v>
      </c>
      <c r="D64" s="1150"/>
      <c r="E64" s="1150"/>
      <c r="F64" s="1150"/>
      <c r="G64" s="1150"/>
      <c r="H64" s="1150"/>
    </row>
    <row r="65" spans="2:8" ht="13.5" customHeight="1">
      <c r="B65" s="38" t="s">
        <v>177</v>
      </c>
      <c r="C65" s="1150" t="s">
        <v>2230</v>
      </c>
      <c r="D65" s="1151"/>
      <c r="E65" s="1151"/>
      <c r="F65" s="1151"/>
      <c r="G65" s="1151"/>
      <c r="H65" s="1151"/>
    </row>
    <row r="66" spans="2:8" ht="13.5" customHeight="1">
      <c r="B66" s="38" t="s">
        <v>178</v>
      </c>
      <c r="C66" s="1150" t="s">
        <v>179</v>
      </c>
      <c r="D66" s="1151"/>
      <c r="E66" s="1151"/>
      <c r="F66" s="1151"/>
      <c r="G66" s="1151"/>
      <c r="H66" s="1151"/>
    </row>
  </sheetData>
  <mergeCells count="24">
    <mergeCell ref="C64:H64"/>
    <mergeCell ref="C65:H65"/>
    <mergeCell ref="C66:H66"/>
    <mergeCell ref="C63:H63"/>
    <mergeCell ref="G16:H16"/>
    <mergeCell ref="B12:D16"/>
    <mergeCell ref="E12:F12"/>
    <mergeCell ref="G12:H12"/>
    <mergeCell ref="E13:F13"/>
    <mergeCell ref="G13:H13"/>
    <mergeCell ref="E14:F14"/>
    <mergeCell ref="G14:H14"/>
    <mergeCell ref="E15:F15"/>
    <mergeCell ref="G15:H15"/>
    <mergeCell ref="E16:F16"/>
    <mergeCell ref="B1:H1"/>
    <mergeCell ref="B3:H3"/>
    <mergeCell ref="B6:H6"/>
    <mergeCell ref="B8:H8"/>
    <mergeCell ref="B10:D11"/>
    <mergeCell ref="E10:F10"/>
    <mergeCell ref="G10:H10"/>
    <mergeCell ref="E11:F11"/>
    <mergeCell ref="G11:H11"/>
  </mergeCells>
  <phoneticPr fontId="11"/>
  <printOptions horizontalCentered="1"/>
  <pageMargins left="0.78740157480314965" right="0.78740157480314965" top="0.78740157480314965" bottom="0.59055118110236227" header="0.59055118110236227" footer="0.59055118110236227"/>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FC98-E9FB-40D0-82F6-15112D67222A}">
  <dimension ref="A1:N174"/>
  <sheetViews>
    <sheetView showGridLines="0" view="pageBreakPreview" zoomScaleNormal="100" zoomScaleSheetLayoutView="100" workbookViewId="0">
      <selection activeCell="H33" sqref="H33"/>
    </sheetView>
  </sheetViews>
  <sheetFormatPr defaultColWidth="11.875" defaultRowHeight="11.25"/>
  <cols>
    <col min="1" max="11" width="1.375" style="733" customWidth="1"/>
    <col min="12" max="12" width="22.625" style="733" customWidth="1"/>
    <col min="13" max="13" width="36.625" style="743" customWidth="1"/>
    <col min="14" max="14" width="10.625" style="744" customWidth="1"/>
    <col min="15" max="16384" width="11.875" style="733"/>
  </cols>
  <sheetData>
    <row r="1" spans="1:14">
      <c r="A1" s="730"/>
      <c r="B1" s="731"/>
      <c r="C1" s="731"/>
      <c r="D1" s="731"/>
      <c r="E1" s="731"/>
      <c r="F1" s="731"/>
      <c r="G1" s="731"/>
      <c r="H1" s="731"/>
      <c r="I1" s="731"/>
      <c r="J1" s="731"/>
      <c r="K1" s="731"/>
      <c r="L1" s="732"/>
      <c r="M1" s="1169"/>
      <c r="N1" s="1170"/>
    </row>
    <row r="2" spans="1:14" ht="11.25" customHeight="1">
      <c r="A2" s="1171" t="s">
        <v>180</v>
      </c>
      <c r="B2" s="1172"/>
      <c r="C2" s="1172"/>
      <c r="D2" s="1172"/>
      <c r="E2" s="1172"/>
      <c r="F2" s="1172"/>
      <c r="G2" s="1172"/>
      <c r="H2" s="1172"/>
      <c r="I2" s="1172"/>
      <c r="J2" s="1172"/>
      <c r="K2" s="1172"/>
      <c r="L2" s="1173"/>
      <c r="M2" s="1171" t="s">
        <v>181</v>
      </c>
      <c r="N2" s="1173"/>
    </row>
    <row r="3" spans="1:14">
      <c r="A3" s="1174"/>
      <c r="B3" s="1175"/>
      <c r="C3" s="1175"/>
      <c r="D3" s="1175"/>
      <c r="E3" s="1175"/>
      <c r="F3" s="1175"/>
      <c r="G3" s="1175"/>
      <c r="H3" s="1175"/>
      <c r="I3" s="1175"/>
      <c r="J3" s="1175"/>
      <c r="K3" s="1175"/>
      <c r="L3" s="1176"/>
      <c r="M3" s="1177"/>
      <c r="N3" s="1178"/>
    </row>
    <row r="4" spans="1:14">
      <c r="A4" s="734" t="s">
        <v>182</v>
      </c>
      <c r="B4" s="735"/>
      <c r="C4" s="735"/>
      <c r="D4" s="735"/>
      <c r="E4" s="735"/>
      <c r="F4" s="735"/>
      <c r="G4" s="735"/>
      <c r="H4" s="735"/>
      <c r="I4" s="735"/>
      <c r="J4" s="735"/>
      <c r="K4" s="735"/>
      <c r="L4" s="736"/>
      <c r="M4" s="1167"/>
      <c r="N4" s="1168"/>
    </row>
    <row r="5" spans="1:14">
      <c r="A5" s="737"/>
      <c r="B5" s="738" t="s">
        <v>183</v>
      </c>
      <c r="C5" s="739"/>
      <c r="D5" s="739"/>
      <c r="E5" s="739"/>
      <c r="F5" s="739"/>
      <c r="G5" s="739"/>
      <c r="H5" s="739"/>
      <c r="I5" s="739"/>
      <c r="J5" s="739"/>
      <c r="K5" s="739"/>
      <c r="L5" s="740"/>
      <c r="M5" s="741"/>
      <c r="N5" s="885"/>
    </row>
    <row r="6" spans="1:14">
      <c r="A6" s="737"/>
      <c r="B6" s="738"/>
      <c r="C6" s="738" t="s">
        <v>184</v>
      </c>
      <c r="D6" s="739"/>
      <c r="E6" s="739"/>
      <c r="F6" s="739"/>
      <c r="G6" s="739"/>
      <c r="H6" s="739"/>
      <c r="I6" s="739"/>
      <c r="J6" s="739"/>
      <c r="K6" s="739"/>
      <c r="L6" s="740"/>
      <c r="M6" s="741"/>
      <c r="N6" s="885"/>
    </row>
    <row r="7" spans="1:14">
      <c r="A7" s="737"/>
      <c r="B7" s="739"/>
      <c r="C7" s="738"/>
      <c r="D7" s="738" t="s">
        <v>185</v>
      </c>
      <c r="E7" s="739"/>
      <c r="F7" s="739"/>
      <c r="G7" s="739"/>
      <c r="H7" s="739"/>
      <c r="I7" s="739"/>
      <c r="J7" s="739"/>
      <c r="K7" s="739"/>
      <c r="L7" s="740"/>
      <c r="M7" s="741"/>
      <c r="N7" s="885"/>
    </row>
    <row r="8" spans="1:14">
      <c r="A8" s="737"/>
      <c r="B8" s="739"/>
      <c r="C8" s="738"/>
      <c r="D8" s="738" t="s">
        <v>186</v>
      </c>
      <c r="E8" s="739"/>
      <c r="F8" s="739"/>
      <c r="G8" s="739"/>
      <c r="H8" s="739"/>
      <c r="I8" s="739"/>
      <c r="J8" s="739"/>
      <c r="K8" s="739"/>
      <c r="L8" s="740"/>
      <c r="M8" s="741"/>
      <c r="N8" s="885"/>
    </row>
    <row r="9" spans="1:14">
      <c r="A9" s="737"/>
      <c r="B9" s="739"/>
      <c r="C9" s="738"/>
      <c r="D9" s="738" t="s">
        <v>187</v>
      </c>
      <c r="E9" s="739"/>
      <c r="F9" s="739"/>
      <c r="G9" s="739"/>
      <c r="H9" s="739"/>
      <c r="I9" s="739"/>
      <c r="J9" s="739"/>
      <c r="K9" s="739"/>
      <c r="L9" s="740"/>
      <c r="M9" s="741"/>
      <c r="N9" s="885"/>
    </row>
    <row r="10" spans="1:14">
      <c r="A10" s="737"/>
      <c r="B10" s="739"/>
      <c r="C10" s="738"/>
      <c r="D10" s="738"/>
      <c r="E10" s="739" t="s">
        <v>188</v>
      </c>
      <c r="F10" s="739"/>
      <c r="G10" s="739"/>
      <c r="H10" s="739"/>
      <c r="I10" s="739"/>
      <c r="J10" s="739"/>
      <c r="K10" s="739"/>
      <c r="L10" s="740"/>
      <c r="M10" s="741"/>
      <c r="N10" s="885"/>
    </row>
    <row r="11" spans="1:14">
      <c r="A11" s="737"/>
      <c r="B11" s="739"/>
      <c r="C11" s="738"/>
      <c r="D11" s="738"/>
      <c r="E11" s="739" t="s">
        <v>189</v>
      </c>
      <c r="F11" s="739"/>
      <c r="G11" s="739"/>
      <c r="H11" s="739"/>
      <c r="I11" s="739"/>
      <c r="J11" s="739"/>
      <c r="K11" s="739"/>
      <c r="L11" s="740"/>
      <c r="M11" s="741"/>
      <c r="N11" s="885"/>
    </row>
    <row r="12" spans="1:14">
      <c r="A12" s="737"/>
      <c r="B12" s="739"/>
      <c r="C12" s="738"/>
      <c r="D12" s="738"/>
      <c r="E12" s="739" t="s">
        <v>190</v>
      </c>
      <c r="F12" s="739"/>
      <c r="G12" s="739"/>
      <c r="H12" s="739"/>
      <c r="I12" s="739"/>
      <c r="J12" s="739"/>
      <c r="K12" s="739"/>
      <c r="L12" s="740"/>
      <c r="M12" s="741"/>
      <c r="N12" s="885"/>
    </row>
    <row r="13" spans="1:14">
      <c r="A13" s="737"/>
      <c r="B13" s="739"/>
      <c r="C13" s="738"/>
      <c r="D13" s="738"/>
      <c r="E13" s="739" t="s">
        <v>191</v>
      </c>
      <c r="F13" s="739"/>
      <c r="G13" s="739"/>
      <c r="H13" s="739"/>
      <c r="I13" s="739"/>
      <c r="J13" s="739"/>
      <c r="K13" s="739"/>
      <c r="L13" s="740"/>
      <c r="M13" s="741"/>
      <c r="N13" s="885"/>
    </row>
    <row r="14" spans="1:14">
      <c r="A14" s="737"/>
      <c r="B14" s="739"/>
      <c r="C14" s="738"/>
      <c r="D14" s="738" t="s">
        <v>192</v>
      </c>
      <c r="E14" s="739"/>
      <c r="F14" s="739"/>
      <c r="G14" s="739"/>
      <c r="H14" s="739"/>
      <c r="I14" s="739"/>
      <c r="J14" s="739"/>
      <c r="K14" s="739"/>
      <c r="L14" s="740"/>
      <c r="M14" s="741"/>
      <c r="N14" s="885"/>
    </row>
    <row r="15" spans="1:14">
      <c r="A15" s="737"/>
      <c r="B15" s="739"/>
      <c r="C15" s="738"/>
      <c r="D15" s="738"/>
      <c r="E15" s="742" t="s">
        <v>193</v>
      </c>
      <c r="F15" s="739"/>
      <c r="G15" s="739"/>
      <c r="H15" s="739"/>
      <c r="I15" s="739"/>
      <c r="J15" s="739"/>
      <c r="K15" s="739"/>
      <c r="L15" s="740"/>
      <c r="M15" s="741"/>
      <c r="N15" s="885"/>
    </row>
    <row r="16" spans="1:14">
      <c r="A16" s="737"/>
      <c r="B16" s="739"/>
      <c r="C16" s="738"/>
      <c r="D16" s="738"/>
      <c r="E16" s="742" t="s">
        <v>194</v>
      </c>
      <c r="F16" s="739"/>
      <c r="G16" s="739"/>
      <c r="H16" s="739"/>
      <c r="I16" s="739"/>
      <c r="J16" s="739"/>
      <c r="K16" s="739"/>
      <c r="L16" s="740"/>
      <c r="M16" s="741"/>
      <c r="N16" s="885"/>
    </row>
    <row r="17" spans="1:14">
      <c r="A17" s="737"/>
      <c r="B17" s="739"/>
      <c r="C17" s="738"/>
      <c r="D17" s="738"/>
      <c r="E17" s="742" t="s">
        <v>195</v>
      </c>
      <c r="F17" s="739"/>
      <c r="G17" s="739"/>
      <c r="H17" s="739"/>
      <c r="I17" s="739"/>
      <c r="J17" s="739"/>
      <c r="K17" s="739"/>
      <c r="L17" s="740"/>
      <c r="M17" s="741"/>
      <c r="N17" s="885"/>
    </row>
    <row r="18" spans="1:14">
      <c r="A18" s="737"/>
      <c r="B18" s="739"/>
      <c r="C18" s="738"/>
      <c r="D18" s="738"/>
      <c r="E18" s="742" t="s">
        <v>196</v>
      </c>
      <c r="F18" s="739"/>
      <c r="G18" s="739"/>
      <c r="H18" s="739"/>
      <c r="I18" s="739"/>
      <c r="J18" s="739"/>
      <c r="K18" s="739"/>
      <c r="L18" s="740"/>
      <c r="M18" s="741"/>
      <c r="N18" s="885"/>
    </row>
    <row r="19" spans="1:14">
      <c r="A19" s="737"/>
      <c r="B19" s="739"/>
      <c r="C19" s="738"/>
      <c r="D19" s="738"/>
      <c r="E19" s="742" t="s">
        <v>197</v>
      </c>
      <c r="F19" s="739"/>
      <c r="G19" s="739"/>
      <c r="H19" s="739"/>
      <c r="I19" s="739"/>
      <c r="J19" s="739"/>
      <c r="K19" s="739"/>
      <c r="L19" s="740"/>
      <c r="M19" s="741"/>
      <c r="N19" s="885"/>
    </row>
    <row r="20" spans="1:14">
      <c r="A20" s="737"/>
      <c r="B20" s="739"/>
      <c r="C20" s="738"/>
      <c r="D20" s="738"/>
      <c r="E20" s="742" t="s">
        <v>198</v>
      </c>
      <c r="F20" s="739"/>
      <c r="G20" s="739"/>
      <c r="H20" s="739"/>
      <c r="I20" s="739"/>
      <c r="J20" s="739"/>
      <c r="K20" s="739"/>
      <c r="L20" s="740"/>
      <c r="M20" s="741"/>
      <c r="N20" s="885"/>
    </row>
    <row r="21" spans="1:14">
      <c r="A21" s="737"/>
      <c r="B21" s="739"/>
      <c r="C21" s="738"/>
      <c r="D21" s="738"/>
      <c r="E21" s="742" t="s">
        <v>199</v>
      </c>
      <c r="F21" s="739"/>
      <c r="G21" s="739"/>
      <c r="H21" s="739"/>
      <c r="I21" s="739"/>
      <c r="J21" s="739"/>
      <c r="K21" s="739"/>
      <c r="L21" s="740"/>
      <c r="M21" s="741"/>
      <c r="N21" s="885"/>
    </row>
    <row r="22" spans="1:14">
      <c r="A22" s="737"/>
      <c r="B22" s="739"/>
      <c r="C22" s="738" t="s">
        <v>200</v>
      </c>
      <c r="D22" s="738"/>
      <c r="E22" s="742"/>
      <c r="F22" s="739"/>
      <c r="G22" s="739"/>
      <c r="H22" s="739"/>
      <c r="I22" s="739"/>
      <c r="J22" s="739"/>
      <c r="K22" s="739"/>
      <c r="L22" s="740"/>
      <c r="M22" s="741"/>
      <c r="N22" s="885"/>
    </row>
    <row r="23" spans="1:14">
      <c r="A23" s="737"/>
      <c r="B23" s="739"/>
      <c r="C23" s="738" t="s">
        <v>201</v>
      </c>
      <c r="D23" s="738"/>
      <c r="E23" s="742"/>
      <c r="F23" s="739"/>
      <c r="G23" s="739"/>
      <c r="H23" s="739"/>
      <c r="I23" s="739"/>
      <c r="J23" s="739"/>
      <c r="K23" s="739"/>
      <c r="L23" s="740"/>
      <c r="M23" s="741"/>
      <c r="N23" s="885"/>
    </row>
    <row r="24" spans="1:14">
      <c r="A24" s="737"/>
      <c r="B24" s="739"/>
      <c r="C24" s="738" t="s">
        <v>202</v>
      </c>
      <c r="D24" s="738"/>
      <c r="E24" s="742"/>
      <c r="F24" s="739"/>
      <c r="G24" s="739"/>
      <c r="H24" s="739"/>
      <c r="I24" s="739"/>
      <c r="J24" s="739"/>
      <c r="K24" s="739"/>
      <c r="L24" s="740"/>
      <c r="M24" s="741"/>
      <c r="N24" s="885"/>
    </row>
    <row r="25" spans="1:14">
      <c r="A25" s="737"/>
      <c r="B25" s="739"/>
      <c r="C25" s="738" t="s">
        <v>203</v>
      </c>
      <c r="D25" s="738"/>
      <c r="E25" s="742"/>
      <c r="F25" s="739"/>
      <c r="G25" s="739"/>
      <c r="H25" s="739"/>
      <c r="I25" s="739"/>
      <c r="J25" s="739"/>
      <c r="K25" s="739"/>
      <c r="L25" s="740"/>
      <c r="M25" s="741"/>
      <c r="N25" s="885"/>
    </row>
    <row r="26" spans="1:14">
      <c r="A26" s="737"/>
      <c r="B26" s="739"/>
      <c r="C26" s="738" t="s">
        <v>204</v>
      </c>
      <c r="D26" s="738"/>
      <c r="E26" s="742"/>
      <c r="F26" s="739"/>
      <c r="G26" s="739"/>
      <c r="H26" s="739"/>
      <c r="I26" s="739"/>
      <c r="J26" s="739"/>
      <c r="K26" s="739"/>
      <c r="L26" s="740"/>
      <c r="M26" s="741"/>
      <c r="N26" s="885"/>
    </row>
    <row r="27" spans="1:14">
      <c r="A27" s="737"/>
      <c r="B27" s="739"/>
      <c r="C27" s="738"/>
      <c r="D27" s="738"/>
      <c r="E27" s="742" t="s">
        <v>205</v>
      </c>
      <c r="F27" s="739"/>
      <c r="G27" s="739"/>
      <c r="H27" s="739"/>
      <c r="I27" s="739"/>
      <c r="J27" s="739"/>
      <c r="K27" s="739"/>
      <c r="L27" s="740"/>
      <c r="M27" s="741"/>
      <c r="N27" s="885"/>
    </row>
    <row r="28" spans="1:14">
      <c r="A28" s="737"/>
      <c r="B28" s="739"/>
      <c r="C28" s="738"/>
      <c r="D28" s="738"/>
      <c r="E28" s="742"/>
      <c r="F28" s="739" t="s">
        <v>206</v>
      </c>
      <c r="G28" s="739"/>
      <c r="H28" s="739"/>
      <c r="I28" s="739"/>
      <c r="J28" s="739"/>
      <c r="K28" s="739"/>
      <c r="L28" s="740"/>
      <c r="M28" s="741"/>
      <c r="N28" s="885"/>
    </row>
    <row r="29" spans="1:14">
      <c r="A29" s="737"/>
      <c r="B29" s="739"/>
      <c r="C29" s="738"/>
      <c r="D29" s="738"/>
      <c r="E29" s="742" t="s">
        <v>207</v>
      </c>
      <c r="F29" s="739"/>
      <c r="G29" s="739"/>
      <c r="H29" s="739"/>
      <c r="I29" s="739"/>
      <c r="J29" s="739"/>
      <c r="K29" s="739"/>
      <c r="L29" s="740"/>
      <c r="M29" s="741"/>
      <c r="N29" s="885"/>
    </row>
    <row r="30" spans="1:14">
      <c r="A30" s="737"/>
      <c r="B30" s="739"/>
      <c r="C30" s="738"/>
      <c r="D30" s="738"/>
      <c r="E30" s="742"/>
      <c r="F30" s="739" t="s">
        <v>208</v>
      </c>
      <c r="G30" s="739"/>
      <c r="H30" s="739"/>
      <c r="I30" s="739"/>
      <c r="J30" s="739"/>
      <c r="K30" s="739"/>
      <c r="L30" s="740"/>
      <c r="M30" s="741"/>
      <c r="N30" s="885"/>
    </row>
    <row r="31" spans="1:14">
      <c r="A31" s="737"/>
      <c r="B31" s="739"/>
      <c r="C31" s="738" t="s">
        <v>209</v>
      </c>
      <c r="D31" s="738"/>
      <c r="E31" s="742"/>
      <c r="F31" s="739"/>
      <c r="G31" s="739"/>
      <c r="H31" s="739"/>
      <c r="I31" s="739"/>
      <c r="J31" s="739"/>
      <c r="K31" s="739"/>
      <c r="L31" s="740"/>
      <c r="M31" s="741"/>
      <c r="N31" s="885"/>
    </row>
    <row r="32" spans="1:14">
      <c r="A32" s="737"/>
      <c r="B32" s="739"/>
      <c r="C32" s="738"/>
      <c r="D32" s="739" t="s">
        <v>210</v>
      </c>
      <c r="E32" s="742"/>
      <c r="F32" s="739"/>
      <c r="G32" s="739"/>
      <c r="H32" s="739"/>
      <c r="I32" s="739"/>
      <c r="J32" s="739"/>
      <c r="K32" s="739"/>
      <c r="L32" s="740"/>
      <c r="M32" s="741"/>
      <c r="N32" s="885"/>
    </row>
    <row r="33" spans="1:14">
      <c r="A33" s="737"/>
      <c r="B33" s="739"/>
      <c r="C33" s="738"/>
      <c r="D33" s="739" t="s">
        <v>211</v>
      </c>
      <c r="E33" s="742"/>
      <c r="F33" s="739"/>
      <c r="G33" s="739"/>
      <c r="H33" s="739"/>
      <c r="I33" s="739"/>
      <c r="J33" s="739"/>
      <c r="K33" s="739"/>
      <c r="L33" s="740"/>
      <c r="M33" s="741"/>
      <c r="N33" s="885"/>
    </row>
    <row r="34" spans="1:14">
      <c r="A34" s="737"/>
      <c r="B34" s="739"/>
      <c r="C34" s="738"/>
      <c r="D34" s="739" t="s">
        <v>212</v>
      </c>
      <c r="E34" s="742"/>
      <c r="F34" s="739"/>
      <c r="G34" s="739"/>
      <c r="H34" s="739"/>
      <c r="I34" s="739"/>
      <c r="J34" s="739"/>
      <c r="K34" s="739"/>
      <c r="L34" s="740"/>
      <c r="M34" s="741"/>
      <c r="N34" s="885"/>
    </row>
    <row r="35" spans="1:14">
      <c r="A35" s="737"/>
      <c r="B35" s="739"/>
      <c r="C35" s="738"/>
      <c r="D35" s="738"/>
      <c r="E35" s="742"/>
      <c r="F35" s="739"/>
      <c r="G35" s="739"/>
      <c r="H35" s="739"/>
      <c r="I35" s="739" t="s">
        <v>213</v>
      </c>
      <c r="J35" s="739"/>
      <c r="K35" s="739"/>
      <c r="L35" s="740"/>
      <c r="M35" s="741"/>
      <c r="N35" s="885"/>
    </row>
    <row r="36" spans="1:14">
      <c r="A36" s="737"/>
      <c r="B36" s="739"/>
      <c r="C36" s="738" t="s">
        <v>214</v>
      </c>
      <c r="D36" s="738"/>
      <c r="E36" s="742"/>
      <c r="F36" s="739"/>
      <c r="G36" s="739"/>
      <c r="H36" s="739"/>
      <c r="I36" s="739"/>
      <c r="J36" s="739"/>
      <c r="K36" s="739"/>
      <c r="L36" s="740"/>
      <c r="M36" s="741"/>
      <c r="N36" s="885"/>
    </row>
    <row r="37" spans="1:14">
      <c r="A37" s="737"/>
      <c r="B37" s="739"/>
      <c r="C37" s="738"/>
      <c r="D37" s="738" t="s">
        <v>215</v>
      </c>
      <c r="E37" s="742"/>
      <c r="F37" s="739"/>
      <c r="G37" s="739"/>
      <c r="H37" s="739"/>
      <c r="I37" s="739"/>
      <c r="J37" s="739"/>
      <c r="K37" s="739"/>
      <c r="L37" s="740"/>
      <c r="M37" s="741"/>
      <c r="N37" s="885"/>
    </row>
    <row r="38" spans="1:14">
      <c r="A38" s="737"/>
      <c r="B38" s="739"/>
      <c r="C38" s="738"/>
      <c r="D38" s="738"/>
      <c r="E38" s="742" t="s">
        <v>216</v>
      </c>
      <c r="F38" s="739"/>
      <c r="G38" s="739"/>
      <c r="H38" s="739"/>
      <c r="I38" s="739"/>
      <c r="J38" s="739"/>
      <c r="K38" s="739"/>
      <c r="L38" s="740"/>
      <c r="M38" s="741"/>
      <c r="N38" s="885"/>
    </row>
    <row r="39" spans="1:14">
      <c r="A39" s="737"/>
      <c r="B39" s="739"/>
      <c r="C39" s="738"/>
      <c r="D39" s="738"/>
      <c r="E39" s="742" t="s">
        <v>217</v>
      </c>
      <c r="F39" s="739"/>
      <c r="G39" s="739"/>
      <c r="H39" s="739"/>
      <c r="I39" s="739"/>
      <c r="J39" s="739"/>
      <c r="K39" s="739"/>
      <c r="L39" s="740"/>
      <c r="M39" s="741"/>
      <c r="N39" s="885"/>
    </row>
    <row r="40" spans="1:14">
      <c r="A40" s="737"/>
      <c r="B40" s="739"/>
      <c r="C40" s="738"/>
      <c r="D40" s="738"/>
      <c r="E40" s="742" t="s">
        <v>218</v>
      </c>
      <c r="F40" s="739"/>
      <c r="G40" s="739"/>
      <c r="H40" s="739"/>
      <c r="I40" s="739"/>
      <c r="J40" s="739"/>
      <c r="K40" s="739"/>
      <c r="L40" s="740"/>
      <c r="M40" s="741"/>
      <c r="N40" s="885"/>
    </row>
    <row r="41" spans="1:14">
      <c r="A41" s="737"/>
      <c r="B41" s="739"/>
      <c r="C41" s="738"/>
      <c r="D41" s="738"/>
      <c r="E41" s="742" t="s">
        <v>219</v>
      </c>
      <c r="F41" s="739"/>
      <c r="G41" s="739"/>
      <c r="H41" s="739"/>
      <c r="I41" s="739"/>
      <c r="J41" s="739"/>
      <c r="K41" s="739"/>
      <c r="L41" s="740"/>
      <c r="M41" s="741"/>
      <c r="N41" s="885"/>
    </row>
    <row r="42" spans="1:14">
      <c r="A42" s="737"/>
      <c r="B42" s="739"/>
      <c r="C42" s="738"/>
      <c r="D42" s="738"/>
      <c r="E42" s="742"/>
      <c r="F42" s="739" t="s">
        <v>220</v>
      </c>
      <c r="G42" s="739"/>
      <c r="H42" s="739"/>
      <c r="I42" s="739"/>
      <c r="J42" s="739"/>
      <c r="K42" s="739"/>
      <c r="L42" s="740"/>
      <c r="M42" s="741"/>
      <c r="N42" s="885"/>
    </row>
    <row r="43" spans="1:14">
      <c r="A43" s="737"/>
      <c r="B43" s="739"/>
      <c r="C43" s="738"/>
      <c r="D43" s="738"/>
      <c r="E43" s="742"/>
      <c r="F43" s="739"/>
      <c r="G43" s="739" t="s">
        <v>221</v>
      </c>
      <c r="H43" s="739"/>
      <c r="I43" s="739"/>
      <c r="J43" s="739"/>
      <c r="K43" s="739"/>
      <c r="L43" s="740"/>
      <c r="M43" s="741"/>
      <c r="N43" s="885"/>
    </row>
    <row r="44" spans="1:14">
      <c r="A44" s="737"/>
      <c r="B44" s="739"/>
      <c r="C44" s="738"/>
      <c r="D44" s="738"/>
      <c r="E44" s="742"/>
      <c r="F44" s="739"/>
      <c r="G44" s="739" t="s">
        <v>222</v>
      </c>
      <c r="H44" s="739"/>
      <c r="I44" s="739"/>
      <c r="J44" s="739"/>
      <c r="K44" s="739"/>
      <c r="L44" s="740"/>
      <c r="M44" s="741"/>
      <c r="N44" s="885"/>
    </row>
    <row r="45" spans="1:14">
      <c r="A45" s="737"/>
      <c r="B45" s="739"/>
      <c r="C45" s="738"/>
      <c r="D45" s="738"/>
      <c r="E45" s="742"/>
      <c r="F45" s="739" t="s">
        <v>223</v>
      </c>
      <c r="G45" s="739"/>
      <c r="H45" s="739"/>
      <c r="I45" s="739"/>
      <c r="J45" s="739"/>
      <c r="K45" s="739"/>
      <c r="L45" s="740"/>
      <c r="M45" s="741"/>
      <c r="N45" s="885"/>
    </row>
    <row r="46" spans="1:14">
      <c r="A46" s="737"/>
      <c r="B46" s="739"/>
      <c r="C46" s="738"/>
      <c r="D46" s="738"/>
      <c r="E46" s="742"/>
      <c r="F46" s="739" t="s">
        <v>224</v>
      </c>
      <c r="G46" s="739"/>
      <c r="H46" s="739"/>
      <c r="I46" s="739"/>
      <c r="J46" s="739"/>
      <c r="K46" s="739"/>
      <c r="L46" s="740"/>
      <c r="M46" s="741"/>
      <c r="N46" s="885"/>
    </row>
    <row r="47" spans="1:14">
      <c r="A47" s="737"/>
      <c r="B47" s="739"/>
      <c r="C47" s="738"/>
      <c r="D47" s="738"/>
      <c r="E47" s="742"/>
      <c r="F47" s="739"/>
      <c r="G47" s="739" t="s">
        <v>225</v>
      </c>
      <c r="H47" s="739"/>
      <c r="I47" s="739"/>
      <c r="J47" s="739"/>
      <c r="K47" s="739"/>
      <c r="L47" s="740"/>
      <c r="M47" s="741"/>
      <c r="N47" s="885"/>
    </row>
    <row r="48" spans="1:14">
      <c r="A48" s="737"/>
      <c r="B48" s="739"/>
      <c r="C48" s="738"/>
      <c r="D48" s="738"/>
      <c r="E48" s="742"/>
      <c r="F48" s="739"/>
      <c r="G48" s="739" t="s">
        <v>226</v>
      </c>
      <c r="H48" s="739"/>
      <c r="I48" s="739"/>
      <c r="J48" s="739"/>
      <c r="K48" s="739"/>
      <c r="L48" s="740"/>
      <c r="M48" s="741"/>
      <c r="N48" s="885"/>
    </row>
    <row r="49" spans="1:14">
      <c r="A49" s="737"/>
      <c r="B49" s="739"/>
      <c r="C49" s="738"/>
      <c r="D49" s="738"/>
      <c r="E49" s="742"/>
      <c r="F49" s="739" t="s">
        <v>227</v>
      </c>
      <c r="G49" s="739"/>
      <c r="H49" s="739"/>
      <c r="I49" s="739"/>
      <c r="J49" s="739"/>
      <c r="K49" s="739"/>
      <c r="L49" s="740"/>
      <c r="M49" s="741"/>
      <c r="N49" s="885"/>
    </row>
    <row r="50" spans="1:14">
      <c r="A50" s="737"/>
      <c r="B50" s="739"/>
      <c r="C50" s="738"/>
      <c r="D50" s="738"/>
      <c r="E50" s="742"/>
      <c r="F50" s="739" t="s">
        <v>228</v>
      </c>
      <c r="G50" s="739"/>
      <c r="H50" s="739"/>
      <c r="I50" s="739"/>
      <c r="J50" s="739"/>
      <c r="K50" s="739"/>
      <c r="L50" s="740"/>
      <c r="M50" s="741"/>
      <c r="N50" s="885"/>
    </row>
    <row r="51" spans="1:14">
      <c r="A51" s="737"/>
      <c r="B51" s="739"/>
      <c r="C51" s="738"/>
      <c r="D51" s="738" t="s">
        <v>229</v>
      </c>
      <c r="E51" s="742"/>
      <c r="F51" s="739"/>
      <c r="G51" s="739"/>
      <c r="H51" s="739"/>
      <c r="I51" s="739"/>
      <c r="J51" s="739"/>
      <c r="K51" s="739"/>
      <c r="L51" s="740"/>
      <c r="M51" s="741"/>
      <c r="N51" s="885"/>
    </row>
    <row r="52" spans="1:14">
      <c r="A52" s="737"/>
      <c r="B52" s="739"/>
      <c r="C52" s="738"/>
      <c r="D52" s="738"/>
      <c r="E52" s="742" t="s">
        <v>230</v>
      </c>
      <c r="F52" s="739"/>
      <c r="G52" s="739"/>
      <c r="H52" s="739"/>
      <c r="I52" s="739"/>
      <c r="J52" s="739"/>
      <c r="K52" s="739"/>
      <c r="L52" s="740"/>
      <c r="M52" s="741"/>
      <c r="N52" s="885"/>
    </row>
    <row r="53" spans="1:14">
      <c r="A53" s="737"/>
      <c r="B53" s="739"/>
      <c r="C53" s="738"/>
      <c r="D53" s="738"/>
      <c r="E53" s="742" t="s">
        <v>231</v>
      </c>
      <c r="F53" s="739"/>
      <c r="G53" s="739"/>
      <c r="H53" s="739"/>
      <c r="I53" s="739"/>
      <c r="J53" s="739"/>
      <c r="K53" s="739"/>
      <c r="L53" s="740"/>
      <c r="M53" s="741"/>
      <c r="N53" s="885"/>
    </row>
    <row r="54" spans="1:14">
      <c r="A54" s="737"/>
      <c r="B54" s="739"/>
      <c r="C54" s="738"/>
      <c r="D54" s="738"/>
      <c r="E54" s="742" t="s">
        <v>232</v>
      </c>
      <c r="F54" s="739"/>
      <c r="G54" s="739"/>
      <c r="H54" s="739"/>
      <c r="I54" s="739"/>
      <c r="J54" s="739"/>
      <c r="K54" s="739"/>
      <c r="L54" s="740"/>
      <c r="M54" s="741"/>
      <c r="N54" s="885"/>
    </row>
    <row r="55" spans="1:14">
      <c r="A55" s="737"/>
      <c r="B55" s="739"/>
      <c r="C55" s="738"/>
      <c r="D55" s="738"/>
      <c r="E55" s="742" t="s">
        <v>233</v>
      </c>
      <c r="F55" s="739"/>
      <c r="G55" s="739"/>
      <c r="H55" s="739"/>
      <c r="I55" s="739"/>
      <c r="J55" s="739"/>
      <c r="K55" s="739"/>
      <c r="L55" s="740"/>
      <c r="M55" s="741"/>
      <c r="N55" s="885"/>
    </row>
    <row r="56" spans="1:14">
      <c r="A56" s="737"/>
      <c r="B56" s="739"/>
      <c r="C56" s="738"/>
      <c r="D56" s="738"/>
      <c r="E56" s="742" t="s">
        <v>234</v>
      </c>
      <c r="F56" s="739"/>
      <c r="G56" s="739"/>
      <c r="H56" s="739"/>
      <c r="I56" s="739"/>
      <c r="J56" s="739"/>
      <c r="K56" s="739"/>
      <c r="L56" s="740"/>
      <c r="M56" s="741"/>
      <c r="N56" s="885"/>
    </row>
    <row r="57" spans="1:14">
      <c r="A57" s="737"/>
      <c r="B57" s="739"/>
      <c r="C57" s="738"/>
      <c r="D57" s="738"/>
      <c r="E57" s="742" t="s">
        <v>235</v>
      </c>
      <c r="F57" s="739"/>
      <c r="G57" s="739"/>
      <c r="H57" s="739"/>
      <c r="I57" s="739"/>
      <c r="J57" s="739"/>
      <c r="K57" s="739"/>
      <c r="L57" s="740"/>
      <c r="M57" s="741"/>
      <c r="N57" s="885"/>
    </row>
    <row r="58" spans="1:14">
      <c r="A58" s="737"/>
      <c r="B58" s="739"/>
      <c r="C58" s="738"/>
      <c r="D58" s="738"/>
      <c r="E58" s="742" t="s">
        <v>236</v>
      </c>
      <c r="F58" s="739"/>
      <c r="G58" s="739"/>
      <c r="H58" s="739"/>
      <c r="I58" s="739"/>
      <c r="J58" s="739"/>
      <c r="K58" s="739"/>
      <c r="L58" s="740"/>
      <c r="M58" s="741"/>
      <c r="N58" s="885"/>
    </row>
    <row r="59" spans="1:14">
      <c r="A59" s="737"/>
      <c r="B59" s="739"/>
      <c r="C59" s="738"/>
      <c r="D59" s="738"/>
      <c r="E59" s="742" t="s">
        <v>237</v>
      </c>
      <c r="F59" s="739"/>
      <c r="G59" s="739"/>
      <c r="H59" s="739"/>
      <c r="I59" s="739"/>
      <c r="J59" s="739"/>
      <c r="K59" s="739"/>
      <c r="L59" s="740"/>
      <c r="M59" s="741"/>
      <c r="N59" s="885"/>
    </row>
    <row r="60" spans="1:14">
      <c r="A60" s="737"/>
      <c r="B60" s="739"/>
      <c r="C60" s="738"/>
      <c r="D60" s="738" t="s">
        <v>238</v>
      </c>
      <c r="E60" s="742"/>
      <c r="F60" s="739"/>
      <c r="G60" s="739"/>
      <c r="H60" s="739"/>
      <c r="I60" s="739"/>
      <c r="J60" s="739"/>
      <c r="K60" s="739"/>
      <c r="L60" s="740"/>
      <c r="M60" s="741"/>
      <c r="N60" s="885"/>
    </row>
    <row r="61" spans="1:14">
      <c r="A61" s="737"/>
      <c r="B61" s="739"/>
      <c r="C61" s="738"/>
      <c r="D61" s="738"/>
      <c r="E61" s="742" t="s">
        <v>239</v>
      </c>
      <c r="F61" s="739"/>
      <c r="G61" s="739"/>
      <c r="H61" s="739"/>
      <c r="I61" s="739"/>
      <c r="J61" s="739"/>
      <c r="K61" s="739"/>
      <c r="L61" s="740"/>
      <c r="M61" s="741"/>
      <c r="N61" s="885"/>
    </row>
    <row r="62" spans="1:14">
      <c r="A62" s="737"/>
      <c r="B62" s="739"/>
      <c r="C62" s="738"/>
      <c r="D62" s="738"/>
      <c r="E62" s="742" t="s">
        <v>240</v>
      </c>
      <c r="F62" s="739"/>
      <c r="G62" s="739"/>
      <c r="H62" s="739"/>
      <c r="I62" s="739"/>
      <c r="J62" s="739"/>
      <c r="K62" s="739"/>
      <c r="L62" s="740"/>
      <c r="M62" s="741"/>
      <c r="N62" s="885"/>
    </row>
    <row r="63" spans="1:14">
      <c r="A63" s="737"/>
      <c r="B63" s="739"/>
      <c r="C63" s="738"/>
      <c r="D63" s="738"/>
      <c r="E63" s="742" t="s">
        <v>241</v>
      </c>
      <c r="F63" s="739"/>
      <c r="G63" s="739"/>
      <c r="H63" s="739"/>
      <c r="I63" s="739"/>
      <c r="J63" s="739"/>
      <c r="K63" s="739"/>
      <c r="L63" s="740"/>
      <c r="M63" s="741"/>
      <c r="N63" s="885"/>
    </row>
    <row r="64" spans="1:14">
      <c r="A64" s="737"/>
      <c r="B64" s="739"/>
      <c r="C64" s="738"/>
      <c r="D64" s="738"/>
      <c r="E64" s="742" t="s">
        <v>242</v>
      </c>
      <c r="F64" s="739"/>
      <c r="G64" s="739"/>
      <c r="H64" s="739"/>
      <c r="I64" s="739"/>
      <c r="J64" s="739"/>
      <c r="K64" s="739"/>
      <c r="L64" s="740"/>
      <c r="M64" s="741"/>
      <c r="N64" s="885"/>
    </row>
    <row r="65" spans="1:14">
      <c r="A65" s="737"/>
      <c r="B65" s="739"/>
      <c r="C65" s="738"/>
      <c r="D65" s="738"/>
      <c r="E65" s="742" t="s">
        <v>243</v>
      </c>
      <c r="F65" s="739"/>
      <c r="G65" s="739"/>
      <c r="H65" s="739"/>
      <c r="I65" s="739"/>
      <c r="J65" s="739"/>
      <c r="K65" s="739"/>
      <c r="L65" s="740"/>
      <c r="M65" s="741"/>
      <c r="N65" s="885"/>
    </row>
    <row r="66" spans="1:14">
      <c r="A66" s="737"/>
      <c r="B66" s="739"/>
      <c r="C66" s="738"/>
      <c r="D66" s="738"/>
      <c r="E66" s="742" t="s">
        <v>244</v>
      </c>
      <c r="F66" s="739"/>
      <c r="G66" s="739"/>
      <c r="H66" s="739"/>
      <c r="I66" s="739"/>
      <c r="J66" s="739"/>
      <c r="K66" s="739"/>
      <c r="L66" s="740"/>
      <c r="M66" s="741"/>
      <c r="N66" s="885"/>
    </row>
    <row r="67" spans="1:14">
      <c r="A67" s="737"/>
      <c r="B67" s="739"/>
      <c r="C67" s="738"/>
      <c r="D67" s="738" t="s">
        <v>245</v>
      </c>
      <c r="E67" s="742"/>
      <c r="F67" s="739"/>
      <c r="G67" s="739"/>
      <c r="H67" s="739"/>
      <c r="I67" s="739"/>
      <c r="J67" s="739"/>
      <c r="K67" s="739"/>
      <c r="L67" s="740"/>
      <c r="M67" s="741"/>
      <c r="N67" s="885"/>
    </row>
    <row r="68" spans="1:14">
      <c r="A68" s="737"/>
      <c r="B68" s="739"/>
      <c r="C68" s="738"/>
      <c r="D68" s="738"/>
      <c r="E68" s="742" t="s">
        <v>246</v>
      </c>
      <c r="F68" s="739"/>
      <c r="G68" s="739"/>
      <c r="H68" s="739"/>
      <c r="I68" s="739"/>
      <c r="J68" s="739"/>
      <c r="K68" s="739"/>
      <c r="L68" s="740"/>
      <c r="M68" s="741"/>
      <c r="N68" s="885"/>
    </row>
    <row r="69" spans="1:14">
      <c r="A69" s="737"/>
      <c r="B69" s="739"/>
      <c r="C69" s="738"/>
      <c r="D69" s="738"/>
      <c r="E69" s="742" t="s">
        <v>247</v>
      </c>
      <c r="F69" s="739"/>
      <c r="G69" s="739"/>
      <c r="H69" s="739"/>
      <c r="I69" s="739"/>
      <c r="J69" s="739"/>
      <c r="K69" s="739"/>
      <c r="L69" s="740"/>
      <c r="M69" s="741"/>
      <c r="N69" s="885"/>
    </row>
    <row r="70" spans="1:14">
      <c r="A70" s="737"/>
      <c r="B70" s="739"/>
      <c r="C70" s="738"/>
      <c r="D70" s="738"/>
      <c r="E70" s="742" t="s">
        <v>248</v>
      </c>
      <c r="F70" s="739"/>
      <c r="G70" s="739"/>
      <c r="H70" s="739"/>
      <c r="I70" s="739"/>
      <c r="J70" s="739"/>
      <c r="K70" s="739"/>
      <c r="L70" s="740"/>
      <c r="M70" s="741"/>
      <c r="N70" s="885"/>
    </row>
    <row r="71" spans="1:14">
      <c r="A71" s="737"/>
      <c r="B71" s="739"/>
      <c r="C71" s="738"/>
      <c r="D71" s="738"/>
      <c r="E71" s="742" t="s">
        <v>249</v>
      </c>
      <c r="F71" s="739"/>
      <c r="G71" s="739"/>
      <c r="H71" s="739"/>
      <c r="I71" s="739"/>
      <c r="J71" s="739"/>
      <c r="K71" s="739"/>
      <c r="L71" s="740"/>
      <c r="M71" s="741"/>
      <c r="N71" s="885"/>
    </row>
    <row r="72" spans="1:14">
      <c r="A72" s="737"/>
      <c r="B72" s="739"/>
      <c r="C72" s="738"/>
      <c r="D72" s="738"/>
      <c r="E72" s="742" t="s">
        <v>250</v>
      </c>
      <c r="F72" s="739"/>
      <c r="G72" s="739"/>
      <c r="H72" s="739"/>
      <c r="I72" s="739"/>
      <c r="J72" s="739"/>
      <c r="K72" s="739"/>
      <c r="L72" s="740"/>
      <c r="M72" s="741"/>
      <c r="N72" s="885"/>
    </row>
    <row r="73" spans="1:14">
      <c r="A73" s="737"/>
      <c r="B73" s="739"/>
      <c r="C73" s="738"/>
      <c r="D73" s="738" t="s">
        <v>251</v>
      </c>
      <c r="E73" s="742"/>
      <c r="F73" s="739"/>
      <c r="G73" s="739"/>
      <c r="H73" s="739"/>
      <c r="I73" s="739"/>
      <c r="J73" s="739"/>
      <c r="K73" s="739"/>
      <c r="L73" s="740"/>
      <c r="M73" s="741"/>
      <c r="N73" s="885"/>
    </row>
    <row r="74" spans="1:14">
      <c r="A74" s="737"/>
      <c r="B74" s="739"/>
      <c r="C74" s="738" t="s">
        <v>252</v>
      </c>
      <c r="D74" s="738"/>
      <c r="E74" s="742"/>
      <c r="F74" s="739"/>
      <c r="G74" s="739"/>
      <c r="H74" s="739"/>
      <c r="I74" s="739"/>
      <c r="J74" s="739"/>
      <c r="K74" s="739"/>
      <c r="L74" s="740"/>
      <c r="M74" s="741"/>
      <c r="N74" s="885"/>
    </row>
    <row r="75" spans="1:14">
      <c r="A75" s="737"/>
      <c r="B75" s="739"/>
      <c r="C75" s="738"/>
      <c r="D75" s="738" t="s">
        <v>253</v>
      </c>
      <c r="E75" s="742"/>
      <c r="F75" s="739"/>
      <c r="G75" s="739"/>
      <c r="H75" s="739"/>
      <c r="I75" s="739"/>
      <c r="J75" s="739"/>
      <c r="K75" s="739"/>
      <c r="L75" s="740"/>
      <c r="M75" s="741"/>
      <c r="N75" s="885"/>
    </row>
    <row r="76" spans="1:14">
      <c r="A76" s="737"/>
      <c r="B76" s="739"/>
      <c r="C76" s="738"/>
      <c r="D76" s="738" t="s">
        <v>254</v>
      </c>
      <c r="E76" s="742"/>
      <c r="F76" s="739"/>
      <c r="G76" s="739"/>
      <c r="H76" s="739"/>
      <c r="I76" s="739"/>
      <c r="J76" s="739"/>
      <c r="K76" s="739"/>
      <c r="L76" s="740"/>
      <c r="M76" s="741"/>
      <c r="N76" s="885"/>
    </row>
    <row r="77" spans="1:14">
      <c r="A77" s="737"/>
      <c r="B77" s="739"/>
      <c r="C77" s="738"/>
      <c r="D77" s="738"/>
      <c r="E77" s="742" t="s">
        <v>255</v>
      </c>
      <c r="F77" s="739"/>
      <c r="G77" s="739"/>
      <c r="H77" s="739"/>
      <c r="I77" s="739"/>
      <c r="J77" s="739"/>
      <c r="K77" s="739"/>
      <c r="L77" s="740"/>
      <c r="M77" s="741"/>
      <c r="N77" s="885"/>
    </row>
    <row r="78" spans="1:14">
      <c r="A78" s="737"/>
      <c r="B78" s="739"/>
      <c r="C78" s="738"/>
      <c r="D78" s="738"/>
      <c r="E78" s="742" t="s">
        <v>256</v>
      </c>
      <c r="F78" s="739"/>
      <c r="G78" s="739"/>
      <c r="H78" s="739"/>
      <c r="I78" s="739"/>
      <c r="J78" s="739"/>
      <c r="K78" s="739"/>
      <c r="L78" s="740"/>
      <c r="M78" s="741"/>
      <c r="N78" s="885"/>
    </row>
    <row r="79" spans="1:14">
      <c r="A79" s="737"/>
      <c r="B79" s="739"/>
      <c r="C79" s="738"/>
      <c r="D79" s="738"/>
      <c r="E79" s="742" t="s">
        <v>257</v>
      </c>
      <c r="F79" s="739"/>
      <c r="G79" s="739"/>
      <c r="H79" s="739"/>
      <c r="I79" s="739"/>
      <c r="J79" s="739"/>
      <c r="K79" s="739"/>
      <c r="L79" s="740"/>
      <c r="M79" s="741"/>
      <c r="N79" s="885"/>
    </row>
    <row r="80" spans="1:14">
      <c r="A80" s="737"/>
      <c r="B80" s="739"/>
      <c r="C80" s="738"/>
      <c r="D80" s="738"/>
      <c r="E80" s="742" t="s">
        <v>258</v>
      </c>
      <c r="F80" s="739"/>
      <c r="G80" s="739"/>
      <c r="H80" s="739"/>
      <c r="I80" s="739"/>
      <c r="J80" s="739"/>
      <c r="K80" s="739"/>
      <c r="L80" s="740"/>
      <c r="M80" s="741"/>
      <c r="N80" s="885"/>
    </row>
    <row r="81" spans="1:14">
      <c r="A81" s="737"/>
      <c r="B81" s="739"/>
      <c r="C81" s="738"/>
      <c r="D81" s="738" t="s">
        <v>259</v>
      </c>
      <c r="E81" s="742"/>
      <c r="F81" s="739"/>
      <c r="G81" s="739"/>
      <c r="H81" s="739"/>
      <c r="I81" s="739"/>
      <c r="J81" s="739"/>
      <c r="K81" s="739"/>
      <c r="L81" s="740"/>
      <c r="M81" s="741"/>
      <c r="N81" s="885"/>
    </row>
    <row r="82" spans="1:14">
      <c r="A82" s="737"/>
      <c r="B82" s="739"/>
      <c r="C82" s="738"/>
      <c r="D82" s="738"/>
      <c r="E82" s="742" t="s">
        <v>260</v>
      </c>
      <c r="F82" s="739"/>
      <c r="G82" s="739"/>
      <c r="H82" s="739"/>
      <c r="I82" s="739"/>
      <c r="J82" s="739"/>
      <c r="K82" s="739"/>
      <c r="L82" s="740"/>
      <c r="M82" s="741"/>
      <c r="N82" s="885"/>
    </row>
    <row r="83" spans="1:14">
      <c r="A83" s="737"/>
      <c r="B83" s="739"/>
      <c r="C83" s="738"/>
      <c r="D83" s="738"/>
      <c r="E83" s="742" t="s">
        <v>194</v>
      </c>
      <c r="F83" s="739"/>
      <c r="G83" s="739"/>
      <c r="H83" s="739"/>
      <c r="I83" s="739"/>
      <c r="J83" s="739"/>
      <c r="K83" s="739"/>
      <c r="L83" s="740"/>
      <c r="M83" s="741"/>
      <c r="N83" s="885"/>
    </row>
    <row r="84" spans="1:14">
      <c r="A84" s="737"/>
      <c r="B84" s="739"/>
      <c r="C84" s="738"/>
      <c r="D84" s="738"/>
      <c r="E84" s="742" t="s">
        <v>195</v>
      </c>
      <c r="F84" s="739"/>
      <c r="G84" s="739"/>
      <c r="H84" s="739"/>
      <c r="I84" s="739"/>
      <c r="J84" s="739"/>
      <c r="K84" s="739"/>
      <c r="L84" s="740"/>
      <c r="M84" s="741"/>
      <c r="N84" s="885"/>
    </row>
    <row r="85" spans="1:14">
      <c r="A85" s="737"/>
      <c r="B85" s="739"/>
      <c r="C85" s="738"/>
      <c r="D85" s="738"/>
      <c r="E85" s="742" t="s">
        <v>196</v>
      </c>
      <c r="F85" s="739"/>
      <c r="G85" s="739"/>
      <c r="H85" s="739"/>
      <c r="I85" s="739"/>
      <c r="J85" s="739"/>
      <c r="K85" s="739"/>
      <c r="L85" s="740"/>
      <c r="M85" s="741"/>
      <c r="N85" s="885"/>
    </row>
    <row r="86" spans="1:14">
      <c r="A86" s="737"/>
      <c r="B86" s="739"/>
      <c r="C86" s="738"/>
      <c r="D86" s="738"/>
      <c r="E86" s="742" t="s">
        <v>197</v>
      </c>
      <c r="F86" s="739"/>
      <c r="G86" s="739"/>
      <c r="H86" s="739"/>
      <c r="I86" s="739"/>
      <c r="J86" s="739"/>
      <c r="K86" s="739"/>
      <c r="L86" s="740"/>
      <c r="M86" s="741"/>
      <c r="N86" s="885"/>
    </row>
    <row r="87" spans="1:14">
      <c r="A87" s="737"/>
      <c r="B87" s="739"/>
      <c r="C87" s="738"/>
      <c r="D87" s="738"/>
      <c r="E87" s="742" t="s">
        <v>198</v>
      </c>
      <c r="F87" s="739"/>
      <c r="G87" s="739"/>
      <c r="H87" s="739"/>
      <c r="I87" s="739"/>
      <c r="J87" s="739"/>
      <c r="K87" s="739"/>
      <c r="L87" s="740"/>
      <c r="M87" s="741"/>
      <c r="N87" s="885"/>
    </row>
    <row r="88" spans="1:14">
      <c r="A88" s="737"/>
      <c r="B88" s="739"/>
      <c r="C88" s="738"/>
      <c r="D88" s="738"/>
      <c r="E88" s="742" t="s">
        <v>199</v>
      </c>
      <c r="F88" s="739"/>
      <c r="G88" s="739"/>
      <c r="H88" s="739"/>
      <c r="I88" s="739"/>
      <c r="J88" s="739"/>
      <c r="K88" s="739"/>
      <c r="L88" s="740"/>
      <c r="M88" s="741"/>
      <c r="N88" s="885"/>
    </row>
    <row r="89" spans="1:14">
      <c r="A89" s="737"/>
      <c r="B89" s="739"/>
      <c r="C89" s="738"/>
      <c r="D89" s="738"/>
      <c r="E89" s="742" t="s">
        <v>261</v>
      </c>
      <c r="F89" s="739"/>
      <c r="G89" s="739"/>
      <c r="H89" s="739"/>
      <c r="I89" s="739"/>
      <c r="J89" s="739"/>
      <c r="K89" s="739"/>
      <c r="L89" s="740"/>
      <c r="M89" s="741"/>
      <c r="N89" s="885"/>
    </row>
    <row r="90" spans="1:14">
      <c r="A90" s="737"/>
      <c r="B90" s="739"/>
      <c r="C90" s="738"/>
      <c r="D90" s="738"/>
      <c r="E90" s="742" t="s">
        <v>262</v>
      </c>
      <c r="F90" s="739"/>
      <c r="G90" s="739"/>
      <c r="H90" s="739"/>
      <c r="I90" s="739"/>
      <c r="J90" s="739"/>
      <c r="K90" s="739"/>
      <c r="L90" s="740"/>
      <c r="M90" s="741"/>
      <c r="N90" s="885"/>
    </row>
    <row r="91" spans="1:14">
      <c r="A91" s="737"/>
      <c r="B91" s="739"/>
      <c r="C91" s="738"/>
      <c r="D91" s="738"/>
      <c r="E91" s="742" t="s">
        <v>263</v>
      </c>
      <c r="F91" s="739"/>
      <c r="G91" s="739"/>
      <c r="H91" s="739"/>
      <c r="I91" s="739"/>
      <c r="J91" s="739"/>
      <c r="K91" s="739"/>
      <c r="L91" s="740"/>
      <c r="M91" s="741"/>
      <c r="N91" s="885"/>
    </row>
    <row r="92" spans="1:14">
      <c r="A92" s="737"/>
      <c r="B92" s="739"/>
      <c r="C92" s="738"/>
      <c r="D92" s="738"/>
      <c r="E92" s="742" t="s">
        <v>264</v>
      </c>
      <c r="F92" s="739"/>
      <c r="G92" s="739"/>
      <c r="H92" s="739"/>
      <c r="I92" s="739"/>
      <c r="J92" s="739"/>
      <c r="K92" s="739"/>
      <c r="L92" s="740"/>
      <c r="M92" s="741"/>
      <c r="N92" s="885"/>
    </row>
    <row r="93" spans="1:14">
      <c r="A93" s="737"/>
      <c r="B93" s="739"/>
      <c r="C93" s="738"/>
      <c r="D93" s="738"/>
      <c r="E93" s="742" t="s">
        <v>265</v>
      </c>
      <c r="F93" s="739"/>
      <c r="G93" s="739"/>
      <c r="H93" s="739"/>
      <c r="I93" s="739"/>
      <c r="J93" s="739"/>
      <c r="K93" s="739"/>
      <c r="L93" s="740"/>
      <c r="M93" s="741"/>
      <c r="N93" s="885"/>
    </row>
    <row r="94" spans="1:14">
      <c r="A94" s="737"/>
      <c r="B94" s="739"/>
      <c r="C94" s="738"/>
      <c r="D94" s="738"/>
      <c r="E94" s="742" t="s">
        <v>266</v>
      </c>
      <c r="F94" s="739"/>
      <c r="G94" s="739"/>
      <c r="H94" s="739"/>
      <c r="I94" s="739"/>
      <c r="J94" s="739"/>
      <c r="K94" s="739"/>
      <c r="L94" s="740"/>
      <c r="M94" s="741"/>
      <c r="N94" s="885"/>
    </row>
    <row r="95" spans="1:14">
      <c r="A95" s="737"/>
      <c r="B95" s="739"/>
      <c r="C95" s="738"/>
      <c r="D95" s="738"/>
      <c r="E95" s="742" t="s">
        <v>267</v>
      </c>
      <c r="F95" s="739"/>
      <c r="G95" s="739"/>
      <c r="H95" s="739"/>
      <c r="I95" s="739"/>
      <c r="J95" s="739"/>
      <c r="K95" s="739"/>
      <c r="L95" s="740"/>
      <c r="M95" s="741"/>
      <c r="N95" s="885"/>
    </row>
    <row r="96" spans="1:14">
      <c r="A96" s="737"/>
      <c r="B96" s="739"/>
      <c r="C96" s="738"/>
      <c r="D96" s="738"/>
      <c r="E96" s="742" t="s">
        <v>268</v>
      </c>
      <c r="F96" s="739"/>
      <c r="G96" s="739"/>
      <c r="H96" s="739"/>
      <c r="I96" s="739"/>
      <c r="J96" s="739"/>
      <c r="K96" s="739"/>
      <c r="L96" s="740"/>
      <c r="M96" s="741"/>
      <c r="N96" s="885"/>
    </row>
    <row r="97" spans="1:14">
      <c r="A97" s="737"/>
      <c r="B97" s="739"/>
      <c r="C97" s="738"/>
      <c r="D97" s="738"/>
      <c r="E97" s="742" t="s">
        <v>269</v>
      </c>
      <c r="F97" s="739"/>
      <c r="G97" s="739"/>
      <c r="H97" s="739"/>
      <c r="I97" s="739"/>
      <c r="J97" s="739"/>
      <c r="K97" s="739"/>
      <c r="L97" s="740"/>
      <c r="M97" s="741"/>
      <c r="N97" s="885"/>
    </row>
    <row r="98" spans="1:14">
      <c r="A98" s="737"/>
      <c r="B98" s="739"/>
      <c r="C98" s="738"/>
      <c r="D98" s="738" t="s">
        <v>270</v>
      </c>
      <c r="E98" s="742"/>
      <c r="F98" s="739"/>
      <c r="G98" s="739"/>
      <c r="H98" s="739"/>
      <c r="I98" s="739"/>
      <c r="J98" s="739"/>
      <c r="K98" s="739"/>
      <c r="L98" s="740"/>
      <c r="M98" s="741"/>
      <c r="N98" s="885"/>
    </row>
    <row r="99" spans="1:14">
      <c r="A99" s="737"/>
      <c r="B99" s="739"/>
      <c r="C99" s="738"/>
      <c r="D99" s="738"/>
      <c r="E99" s="742" t="s">
        <v>260</v>
      </c>
      <c r="F99" s="739"/>
      <c r="G99" s="739"/>
      <c r="H99" s="739"/>
      <c r="I99" s="739"/>
      <c r="J99" s="739"/>
      <c r="K99" s="739"/>
      <c r="L99" s="740"/>
      <c r="M99" s="741"/>
      <c r="N99" s="885"/>
    </row>
    <row r="100" spans="1:14">
      <c r="A100" s="737"/>
      <c r="B100" s="739"/>
      <c r="C100" s="738"/>
      <c r="D100" s="738"/>
      <c r="E100" s="742" t="s">
        <v>194</v>
      </c>
      <c r="F100" s="739"/>
      <c r="G100" s="739"/>
      <c r="H100" s="739"/>
      <c r="I100" s="739"/>
      <c r="J100" s="739"/>
      <c r="K100" s="739"/>
      <c r="L100" s="740"/>
      <c r="M100" s="741"/>
      <c r="N100" s="885"/>
    </row>
    <row r="101" spans="1:14">
      <c r="A101" s="737"/>
      <c r="B101" s="739"/>
      <c r="C101" s="738"/>
      <c r="D101" s="738"/>
      <c r="E101" s="742" t="s">
        <v>195</v>
      </c>
      <c r="F101" s="739"/>
      <c r="G101" s="739"/>
      <c r="H101" s="739"/>
      <c r="I101" s="739"/>
      <c r="J101" s="739"/>
      <c r="K101" s="739"/>
      <c r="L101" s="740"/>
      <c r="M101" s="741"/>
      <c r="N101" s="885"/>
    </row>
    <row r="102" spans="1:14">
      <c r="A102" s="737"/>
      <c r="B102" s="739"/>
      <c r="C102" s="738"/>
      <c r="D102" s="738"/>
      <c r="E102" s="742" t="s">
        <v>196</v>
      </c>
      <c r="F102" s="739"/>
      <c r="G102" s="739"/>
      <c r="H102" s="739"/>
      <c r="I102" s="739"/>
      <c r="J102" s="739"/>
      <c r="K102" s="739"/>
      <c r="L102" s="740"/>
      <c r="M102" s="741"/>
      <c r="N102" s="885"/>
    </row>
    <row r="103" spans="1:14">
      <c r="A103" s="737"/>
      <c r="B103" s="739"/>
      <c r="C103" s="738"/>
      <c r="D103" s="738"/>
      <c r="E103" s="742" t="s">
        <v>197</v>
      </c>
      <c r="F103" s="739"/>
      <c r="G103" s="739"/>
      <c r="H103" s="739"/>
      <c r="I103" s="739"/>
      <c r="J103" s="739"/>
      <c r="K103" s="739"/>
      <c r="L103" s="740"/>
      <c r="M103" s="741"/>
      <c r="N103" s="885"/>
    </row>
    <row r="104" spans="1:14">
      <c r="A104" s="737"/>
      <c r="B104" s="739"/>
      <c r="C104" s="738"/>
      <c r="D104" s="738"/>
      <c r="E104" s="742" t="s">
        <v>198</v>
      </c>
      <c r="F104" s="739"/>
      <c r="G104" s="739"/>
      <c r="H104" s="739"/>
      <c r="I104" s="739"/>
      <c r="J104" s="739"/>
      <c r="K104" s="739"/>
      <c r="L104" s="740"/>
      <c r="M104" s="741"/>
      <c r="N104" s="885"/>
    </row>
    <row r="105" spans="1:14">
      <c r="A105" s="737"/>
      <c r="B105" s="739"/>
      <c r="C105" s="738"/>
      <c r="D105" s="738"/>
      <c r="E105" s="742" t="s">
        <v>199</v>
      </c>
      <c r="F105" s="739"/>
      <c r="G105" s="739"/>
      <c r="H105" s="739"/>
      <c r="I105" s="739"/>
      <c r="J105" s="739"/>
      <c r="K105" s="739"/>
      <c r="L105" s="740"/>
      <c r="M105" s="741"/>
      <c r="N105" s="885"/>
    </row>
    <row r="106" spans="1:14">
      <c r="A106" s="737"/>
      <c r="B106" s="739"/>
      <c r="C106" s="738"/>
      <c r="D106" s="738"/>
      <c r="E106" s="742" t="s">
        <v>261</v>
      </c>
      <c r="F106" s="739"/>
      <c r="G106" s="739"/>
      <c r="H106" s="739"/>
      <c r="I106" s="739"/>
      <c r="J106" s="739"/>
      <c r="K106" s="739"/>
      <c r="L106" s="740"/>
      <c r="M106" s="741"/>
      <c r="N106" s="885"/>
    </row>
    <row r="107" spans="1:14">
      <c r="A107" s="737"/>
      <c r="B107" s="739"/>
      <c r="C107" s="738"/>
      <c r="D107" s="738"/>
      <c r="E107" s="742" t="s">
        <v>262</v>
      </c>
      <c r="F107" s="739"/>
      <c r="G107" s="739"/>
      <c r="H107" s="739"/>
      <c r="I107" s="739"/>
      <c r="J107" s="739"/>
      <c r="K107" s="739"/>
      <c r="L107" s="740"/>
      <c r="M107" s="741"/>
      <c r="N107" s="885"/>
    </row>
    <row r="108" spans="1:14">
      <c r="A108" s="737"/>
      <c r="B108" s="739"/>
      <c r="C108" s="738"/>
      <c r="D108" s="738"/>
      <c r="E108" s="742" t="s">
        <v>263</v>
      </c>
      <c r="F108" s="739"/>
      <c r="G108" s="739"/>
      <c r="H108" s="739"/>
      <c r="I108" s="739"/>
      <c r="J108" s="739"/>
      <c r="K108" s="739"/>
      <c r="L108" s="740"/>
      <c r="M108" s="741"/>
      <c r="N108" s="885"/>
    </row>
    <row r="109" spans="1:14">
      <c r="A109" s="737"/>
      <c r="B109" s="739"/>
      <c r="C109" s="738"/>
      <c r="D109" s="738"/>
      <c r="E109" s="742" t="s">
        <v>264</v>
      </c>
      <c r="F109" s="739"/>
      <c r="G109" s="739"/>
      <c r="H109" s="739"/>
      <c r="I109" s="739"/>
      <c r="J109" s="739"/>
      <c r="K109" s="739"/>
      <c r="L109" s="740"/>
      <c r="M109" s="741"/>
      <c r="N109" s="885"/>
    </row>
    <row r="110" spans="1:14">
      <c r="A110" s="737"/>
      <c r="B110" s="739"/>
      <c r="C110" s="738"/>
      <c r="D110" s="738"/>
      <c r="E110" s="742" t="s">
        <v>265</v>
      </c>
      <c r="F110" s="739"/>
      <c r="G110" s="739"/>
      <c r="H110" s="739"/>
      <c r="I110" s="739"/>
      <c r="J110" s="739"/>
      <c r="K110" s="739"/>
      <c r="L110" s="740"/>
      <c r="M110" s="741"/>
      <c r="N110" s="885"/>
    </row>
    <row r="111" spans="1:14">
      <c r="A111" s="737"/>
      <c r="B111" s="739"/>
      <c r="C111" s="738"/>
      <c r="D111" s="738"/>
      <c r="E111" s="742" t="s">
        <v>266</v>
      </c>
      <c r="F111" s="739"/>
      <c r="G111" s="739"/>
      <c r="H111" s="739"/>
      <c r="I111" s="739"/>
      <c r="J111" s="739"/>
      <c r="K111" s="739"/>
      <c r="L111" s="740"/>
      <c r="M111" s="741"/>
      <c r="N111" s="885"/>
    </row>
    <row r="112" spans="1:14">
      <c r="A112" s="737"/>
      <c r="B112" s="739"/>
      <c r="C112" s="738"/>
      <c r="D112" s="738"/>
      <c r="E112" s="742" t="s">
        <v>267</v>
      </c>
      <c r="F112" s="739"/>
      <c r="G112" s="739"/>
      <c r="H112" s="739"/>
      <c r="I112" s="739"/>
      <c r="J112" s="739"/>
      <c r="K112" s="739"/>
      <c r="L112" s="740"/>
      <c r="M112" s="741"/>
      <c r="N112" s="885"/>
    </row>
    <row r="113" spans="1:14">
      <c r="A113" s="737"/>
      <c r="B113" s="739"/>
      <c r="C113" s="738"/>
      <c r="D113" s="738"/>
      <c r="E113" s="742" t="s">
        <v>268</v>
      </c>
      <c r="F113" s="739"/>
      <c r="G113" s="739"/>
      <c r="H113" s="739"/>
      <c r="I113" s="739"/>
      <c r="J113" s="739"/>
      <c r="K113" s="739"/>
      <c r="L113" s="740"/>
      <c r="M113" s="741"/>
      <c r="N113" s="885"/>
    </row>
    <row r="114" spans="1:14">
      <c r="A114" s="737"/>
      <c r="B114" s="739"/>
      <c r="C114" s="738"/>
      <c r="D114" s="738" t="s">
        <v>271</v>
      </c>
      <c r="E114" s="742"/>
      <c r="F114" s="739"/>
      <c r="G114" s="739"/>
      <c r="H114" s="739"/>
      <c r="I114" s="739"/>
      <c r="J114" s="739"/>
      <c r="K114" s="739"/>
      <c r="L114" s="740"/>
      <c r="M114" s="741"/>
      <c r="N114" s="885"/>
    </row>
    <row r="115" spans="1:14">
      <c r="A115" s="737"/>
      <c r="B115" s="739"/>
      <c r="C115" s="738"/>
      <c r="D115" s="738"/>
      <c r="E115" s="742" t="s">
        <v>260</v>
      </c>
      <c r="F115" s="739"/>
      <c r="G115" s="739"/>
      <c r="H115" s="739"/>
      <c r="I115" s="739"/>
      <c r="J115" s="739"/>
      <c r="K115" s="739"/>
      <c r="L115" s="740"/>
      <c r="M115" s="741"/>
      <c r="N115" s="885"/>
    </row>
    <row r="116" spans="1:14">
      <c r="A116" s="737"/>
      <c r="B116" s="739"/>
      <c r="C116" s="738"/>
      <c r="D116" s="738"/>
      <c r="E116" s="742" t="s">
        <v>194</v>
      </c>
      <c r="F116" s="739"/>
      <c r="G116" s="739"/>
      <c r="H116" s="739"/>
      <c r="I116" s="739"/>
      <c r="J116" s="739"/>
      <c r="K116" s="739"/>
      <c r="L116" s="740"/>
      <c r="M116" s="741"/>
      <c r="N116" s="885"/>
    </row>
    <row r="117" spans="1:14">
      <c r="A117" s="737"/>
      <c r="B117" s="739"/>
      <c r="C117" s="738"/>
      <c r="D117" s="738"/>
      <c r="E117" s="742" t="s">
        <v>195</v>
      </c>
      <c r="F117" s="739"/>
      <c r="G117" s="739"/>
      <c r="H117" s="739"/>
      <c r="I117" s="739"/>
      <c r="J117" s="739"/>
      <c r="K117" s="739"/>
      <c r="L117" s="740"/>
      <c r="M117" s="741"/>
      <c r="N117" s="885"/>
    </row>
    <row r="118" spans="1:14">
      <c r="A118" s="737"/>
      <c r="B118" s="739"/>
      <c r="C118" s="738"/>
      <c r="D118" s="738"/>
      <c r="E118" s="742" t="s">
        <v>196</v>
      </c>
      <c r="F118" s="739"/>
      <c r="G118" s="739"/>
      <c r="H118" s="739"/>
      <c r="I118" s="739"/>
      <c r="J118" s="739"/>
      <c r="K118" s="739"/>
      <c r="L118" s="740"/>
      <c r="M118" s="741"/>
      <c r="N118" s="885"/>
    </row>
    <row r="119" spans="1:14">
      <c r="A119" s="737"/>
      <c r="B119" s="739"/>
      <c r="C119" s="738"/>
      <c r="D119" s="738" t="s">
        <v>272</v>
      </c>
      <c r="E119" s="742"/>
      <c r="F119" s="739"/>
      <c r="G119" s="739"/>
      <c r="H119" s="739"/>
      <c r="I119" s="739"/>
      <c r="J119" s="739"/>
      <c r="K119" s="739"/>
      <c r="L119" s="740"/>
      <c r="M119" s="741"/>
      <c r="N119" s="885"/>
    </row>
    <row r="120" spans="1:14">
      <c r="A120" s="737"/>
      <c r="B120" s="739"/>
      <c r="C120" s="738"/>
      <c r="D120" s="738"/>
      <c r="E120" s="742" t="s">
        <v>260</v>
      </c>
      <c r="F120" s="739"/>
      <c r="G120" s="739"/>
      <c r="H120" s="739"/>
      <c r="I120" s="739"/>
      <c r="J120" s="739"/>
      <c r="K120" s="739"/>
      <c r="L120" s="740"/>
      <c r="M120" s="741"/>
      <c r="N120" s="885"/>
    </row>
    <row r="121" spans="1:14">
      <c r="A121" s="737"/>
      <c r="B121" s="739"/>
      <c r="C121" s="738"/>
      <c r="D121" s="738"/>
      <c r="E121" s="742" t="s">
        <v>194</v>
      </c>
      <c r="F121" s="739"/>
      <c r="G121" s="739"/>
      <c r="H121" s="739"/>
      <c r="I121" s="739"/>
      <c r="J121" s="739"/>
      <c r="K121" s="739"/>
      <c r="L121" s="740"/>
      <c r="M121" s="741"/>
      <c r="N121" s="885"/>
    </row>
    <row r="122" spans="1:14">
      <c r="A122" s="737"/>
      <c r="B122" s="739"/>
      <c r="C122" s="738"/>
      <c r="D122" s="738"/>
      <c r="E122" s="742" t="s">
        <v>195</v>
      </c>
      <c r="F122" s="739"/>
      <c r="G122" s="739"/>
      <c r="H122" s="739"/>
      <c r="I122" s="739"/>
      <c r="J122" s="739"/>
      <c r="K122" s="739"/>
      <c r="L122" s="740"/>
      <c r="M122" s="741"/>
      <c r="N122" s="885"/>
    </row>
    <row r="123" spans="1:14">
      <c r="A123" s="737"/>
      <c r="B123" s="739"/>
      <c r="C123" s="738"/>
      <c r="D123" s="738"/>
      <c r="E123" s="742" t="s">
        <v>196</v>
      </c>
      <c r="F123" s="739"/>
      <c r="G123" s="739"/>
      <c r="H123" s="739"/>
      <c r="I123" s="739"/>
      <c r="J123" s="739"/>
      <c r="K123" s="739"/>
      <c r="L123" s="740"/>
      <c r="M123" s="741"/>
      <c r="N123" s="885"/>
    </row>
    <row r="124" spans="1:14">
      <c r="A124" s="737"/>
      <c r="B124" s="739"/>
      <c r="C124" s="738"/>
      <c r="D124" s="738"/>
      <c r="E124" s="742" t="s">
        <v>197</v>
      </c>
      <c r="F124" s="739"/>
      <c r="G124" s="739"/>
      <c r="H124" s="739"/>
      <c r="I124" s="739"/>
      <c r="J124" s="739"/>
      <c r="K124" s="739"/>
      <c r="L124" s="740"/>
      <c r="M124" s="741"/>
      <c r="N124" s="885"/>
    </row>
    <row r="125" spans="1:14">
      <c r="A125" s="737"/>
      <c r="B125" s="739"/>
      <c r="C125" s="738"/>
      <c r="D125" s="738" t="s">
        <v>273</v>
      </c>
      <c r="E125" s="742"/>
      <c r="F125" s="739"/>
      <c r="G125" s="739"/>
      <c r="H125" s="739"/>
      <c r="I125" s="739"/>
      <c r="J125" s="739"/>
      <c r="K125" s="739"/>
      <c r="L125" s="740"/>
      <c r="M125" s="741"/>
      <c r="N125" s="885"/>
    </row>
    <row r="126" spans="1:14">
      <c r="A126" s="737"/>
      <c r="B126" s="739"/>
      <c r="C126" s="738"/>
      <c r="D126" s="738"/>
      <c r="E126" s="742" t="s">
        <v>260</v>
      </c>
      <c r="F126" s="739"/>
      <c r="G126" s="739"/>
      <c r="H126" s="739"/>
      <c r="I126" s="739"/>
      <c r="J126" s="739"/>
      <c r="K126" s="739"/>
      <c r="L126" s="740"/>
      <c r="M126" s="741"/>
      <c r="N126" s="885"/>
    </row>
    <row r="127" spans="1:14">
      <c r="A127" s="737"/>
      <c r="B127" s="739"/>
      <c r="C127" s="738"/>
      <c r="D127" s="738"/>
      <c r="E127" s="742" t="s">
        <v>194</v>
      </c>
      <c r="F127" s="739"/>
      <c r="G127" s="739"/>
      <c r="H127" s="739"/>
      <c r="I127" s="739"/>
      <c r="J127" s="739"/>
      <c r="K127" s="739"/>
      <c r="L127" s="740"/>
      <c r="M127" s="741"/>
      <c r="N127" s="885"/>
    </row>
    <row r="128" spans="1:14">
      <c r="A128" s="737"/>
      <c r="B128" s="739"/>
      <c r="C128" s="738"/>
      <c r="D128" s="738"/>
      <c r="E128" s="742" t="s">
        <v>195</v>
      </c>
      <c r="F128" s="739"/>
      <c r="G128" s="739"/>
      <c r="H128" s="739"/>
      <c r="I128" s="739"/>
      <c r="J128" s="739"/>
      <c r="K128" s="739"/>
      <c r="L128" s="740"/>
      <c r="M128" s="741"/>
      <c r="N128" s="885"/>
    </row>
    <row r="129" spans="1:14">
      <c r="A129" s="737"/>
      <c r="B129" s="739"/>
      <c r="C129" s="738"/>
      <c r="D129" s="738"/>
      <c r="E129" s="742" t="s">
        <v>196</v>
      </c>
      <c r="F129" s="739"/>
      <c r="G129" s="739"/>
      <c r="H129" s="739"/>
      <c r="I129" s="739"/>
      <c r="J129" s="739"/>
      <c r="K129" s="739"/>
      <c r="L129" s="740"/>
      <c r="M129" s="741"/>
      <c r="N129" s="885"/>
    </row>
    <row r="130" spans="1:14">
      <c r="A130" s="737"/>
      <c r="B130" s="739"/>
      <c r="C130" s="738"/>
      <c r="D130" s="738"/>
      <c r="E130" s="742" t="s">
        <v>197</v>
      </c>
      <c r="F130" s="739"/>
      <c r="G130" s="739"/>
      <c r="H130" s="739"/>
      <c r="I130" s="739"/>
      <c r="J130" s="739"/>
      <c r="K130" s="739"/>
      <c r="L130" s="740"/>
      <c r="M130" s="741"/>
      <c r="N130" s="885"/>
    </row>
    <row r="131" spans="1:14">
      <c r="A131" s="737"/>
      <c r="B131" s="739"/>
      <c r="C131" s="738"/>
      <c r="D131" s="738"/>
      <c r="E131" s="742" t="s">
        <v>198</v>
      </c>
      <c r="F131" s="739"/>
      <c r="G131" s="739"/>
      <c r="H131" s="739"/>
      <c r="I131" s="739"/>
      <c r="J131" s="739"/>
      <c r="K131" s="739"/>
      <c r="L131" s="740"/>
      <c r="M131" s="741"/>
      <c r="N131" s="885"/>
    </row>
    <row r="132" spans="1:14">
      <c r="A132" s="737"/>
      <c r="B132" s="739"/>
      <c r="C132" s="738"/>
      <c r="D132" s="738"/>
      <c r="E132" s="742" t="s">
        <v>199</v>
      </c>
      <c r="F132" s="739"/>
      <c r="G132" s="739"/>
      <c r="H132" s="739"/>
      <c r="I132" s="739"/>
      <c r="J132" s="739"/>
      <c r="K132" s="739"/>
      <c r="L132" s="740"/>
      <c r="M132" s="741"/>
      <c r="N132" s="885"/>
    </row>
    <row r="133" spans="1:14">
      <c r="A133" s="737"/>
      <c r="B133" s="739"/>
      <c r="C133" s="738"/>
      <c r="D133" s="738"/>
      <c r="E133" s="742" t="s">
        <v>261</v>
      </c>
      <c r="F133" s="739"/>
      <c r="G133" s="739"/>
      <c r="H133" s="739"/>
      <c r="I133" s="739"/>
      <c r="J133" s="739"/>
      <c r="K133" s="739"/>
      <c r="L133" s="740"/>
      <c r="M133" s="741"/>
      <c r="N133" s="885"/>
    </row>
    <row r="134" spans="1:14">
      <c r="A134" s="737"/>
      <c r="B134" s="739"/>
      <c r="C134" s="738"/>
      <c r="D134" s="738"/>
      <c r="E134" s="742" t="s">
        <v>262</v>
      </c>
      <c r="F134" s="739"/>
      <c r="G134" s="739"/>
      <c r="H134" s="739"/>
      <c r="I134" s="739"/>
      <c r="J134" s="739"/>
      <c r="K134" s="739"/>
      <c r="L134" s="740"/>
      <c r="M134" s="741"/>
      <c r="N134" s="885"/>
    </row>
    <row r="135" spans="1:14">
      <c r="A135" s="737"/>
      <c r="B135" s="739"/>
      <c r="C135" s="738"/>
      <c r="D135" s="738"/>
      <c r="E135" s="742" t="s">
        <v>263</v>
      </c>
      <c r="F135" s="739"/>
      <c r="G135" s="739"/>
      <c r="H135" s="739"/>
      <c r="I135" s="739"/>
      <c r="J135" s="739"/>
      <c r="K135" s="739"/>
      <c r="L135" s="740"/>
      <c r="M135" s="741"/>
      <c r="N135" s="885"/>
    </row>
    <row r="136" spans="1:14">
      <c r="A136" s="737"/>
      <c r="B136" s="739"/>
      <c r="C136" s="738"/>
      <c r="D136" s="738"/>
      <c r="E136" s="742" t="s">
        <v>264</v>
      </c>
      <c r="F136" s="739"/>
      <c r="G136" s="739"/>
      <c r="H136" s="739"/>
      <c r="I136" s="739"/>
      <c r="J136" s="739"/>
      <c r="K136" s="739"/>
      <c r="L136" s="740"/>
      <c r="M136" s="741"/>
      <c r="N136" s="885"/>
    </row>
    <row r="137" spans="1:14">
      <c r="A137" s="737"/>
      <c r="B137" s="739"/>
      <c r="C137" s="738"/>
      <c r="D137" s="738"/>
      <c r="E137" s="742" t="s">
        <v>265</v>
      </c>
      <c r="F137" s="739"/>
      <c r="G137" s="739"/>
      <c r="H137" s="739"/>
      <c r="I137" s="739"/>
      <c r="J137" s="739"/>
      <c r="K137" s="739"/>
      <c r="L137" s="740"/>
      <c r="M137" s="741"/>
      <c r="N137" s="885"/>
    </row>
    <row r="138" spans="1:14">
      <c r="A138" s="737"/>
      <c r="B138" s="739"/>
      <c r="C138" s="738"/>
      <c r="D138" s="738"/>
      <c r="E138" s="742" t="s">
        <v>266</v>
      </c>
      <c r="F138" s="739"/>
      <c r="G138" s="739"/>
      <c r="H138" s="739"/>
      <c r="I138" s="739"/>
      <c r="J138" s="739"/>
      <c r="K138" s="739"/>
      <c r="L138" s="740"/>
      <c r="M138" s="741"/>
      <c r="N138" s="885"/>
    </row>
    <row r="139" spans="1:14">
      <c r="A139" s="737"/>
      <c r="B139" s="739"/>
      <c r="C139" s="738"/>
      <c r="D139" s="738" t="s">
        <v>274</v>
      </c>
      <c r="E139" s="742"/>
      <c r="F139" s="739"/>
      <c r="G139" s="739"/>
      <c r="H139" s="739"/>
      <c r="I139" s="739"/>
      <c r="J139" s="739"/>
      <c r="K139" s="739"/>
      <c r="L139" s="740"/>
      <c r="M139" s="741"/>
      <c r="N139" s="885"/>
    </row>
    <row r="140" spans="1:14">
      <c r="A140" s="737"/>
      <c r="B140" s="739"/>
      <c r="C140" s="738"/>
      <c r="D140" s="738"/>
      <c r="E140" s="742" t="s">
        <v>260</v>
      </c>
      <c r="F140" s="739"/>
      <c r="G140" s="739"/>
      <c r="H140" s="739"/>
      <c r="I140" s="739"/>
      <c r="J140" s="739"/>
      <c r="K140" s="739"/>
      <c r="L140" s="740"/>
      <c r="M140" s="741"/>
      <c r="N140" s="885"/>
    </row>
    <row r="141" spans="1:14">
      <c r="A141" s="737"/>
      <c r="B141" s="739"/>
      <c r="C141" s="738"/>
      <c r="D141" s="738"/>
      <c r="E141" s="742" t="s">
        <v>194</v>
      </c>
      <c r="F141" s="739"/>
      <c r="G141" s="739"/>
      <c r="H141" s="739"/>
      <c r="I141" s="739"/>
      <c r="J141" s="739"/>
      <c r="K141" s="739"/>
      <c r="L141" s="740"/>
      <c r="M141" s="741"/>
      <c r="N141" s="885"/>
    </row>
    <row r="142" spans="1:14">
      <c r="A142" s="737"/>
      <c r="B142" s="739"/>
      <c r="C142" s="738"/>
      <c r="D142" s="738"/>
      <c r="E142" s="742" t="s">
        <v>195</v>
      </c>
      <c r="F142" s="739"/>
      <c r="G142" s="739"/>
      <c r="H142" s="739"/>
      <c r="I142" s="739"/>
      <c r="J142" s="739"/>
      <c r="K142" s="739"/>
      <c r="L142" s="740"/>
      <c r="M142" s="741"/>
      <c r="N142" s="885"/>
    </row>
    <row r="143" spans="1:14">
      <c r="A143" s="737"/>
      <c r="B143" s="739"/>
      <c r="C143" s="738"/>
      <c r="D143" s="738"/>
      <c r="E143" s="742" t="s">
        <v>196</v>
      </c>
      <c r="F143" s="739"/>
      <c r="G143" s="739"/>
      <c r="H143" s="739"/>
      <c r="I143" s="739"/>
      <c r="J143" s="739"/>
      <c r="K143" s="739"/>
      <c r="L143" s="740"/>
      <c r="M143" s="741"/>
      <c r="N143" s="885"/>
    </row>
    <row r="144" spans="1:14">
      <c r="A144" s="737"/>
      <c r="B144" s="739"/>
      <c r="C144" s="738"/>
      <c r="D144" s="738"/>
      <c r="E144" s="742" t="s">
        <v>197</v>
      </c>
      <c r="F144" s="739"/>
      <c r="G144" s="739"/>
      <c r="H144" s="739"/>
      <c r="I144" s="739"/>
      <c r="J144" s="739"/>
      <c r="K144" s="739"/>
      <c r="L144" s="740"/>
      <c r="M144" s="741"/>
      <c r="N144" s="885"/>
    </row>
    <row r="145" spans="1:14">
      <c r="A145" s="737"/>
      <c r="B145" s="739"/>
      <c r="C145" s="738"/>
      <c r="D145" s="738"/>
      <c r="E145" s="742" t="s">
        <v>198</v>
      </c>
      <c r="F145" s="739"/>
      <c r="G145" s="739"/>
      <c r="H145" s="739"/>
      <c r="I145" s="739"/>
      <c r="J145" s="739"/>
      <c r="K145" s="739"/>
      <c r="L145" s="740"/>
      <c r="M145" s="741"/>
      <c r="N145" s="885"/>
    </row>
    <row r="146" spans="1:14">
      <c r="A146" s="737"/>
      <c r="B146" s="739"/>
      <c r="C146" s="738"/>
      <c r="D146" s="738"/>
      <c r="E146" s="742" t="s">
        <v>199</v>
      </c>
      <c r="F146" s="739"/>
      <c r="G146" s="739"/>
      <c r="H146" s="739"/>
      <c r="I146" s="739"/>
      <c r="J146" s="739"/>
      <c r="K146" s="739"/>
      <c r="L146" s="740"/>
      <c r="M146" s="741"/>
      <c r="N146" s="885"/>
    </row>
    <row r="147" spans="1:14">
      <c r="A147" s="737"/>
      <c r="B147" s="739"/>
      <c r="C147" s="738"/>
      <c r="D147" s="738"/>
      <c r="E147" s="742" t="s">
        <v>261</v>
      </c>
      <c r="F147" s="739"/>
      <c r="G147" s="739"/>
      <c r="H147" s="739"/>
      <c r="I147" s="739"/>
      <c r="J147" s="739"/>
      <c r="K147" s="739"/>
      <c r="L147" s="740"/>
      <c r="M147" s="741"/>
      <c r="N147" s="885"/>
    </row>
    <row r="148" spans="1:14">
      <c r="A148" s="737"/>
      <c r="B148" s="739"/>
      <c r="C148" s="738"/>
      <c r="D148" s="738"/>
      <c r="E148" s="742" t="s">
        <v>262</v>
      </c>
      <c r="F148" s="739"/>
      <c r="G148" s="739"/>
      <c r="H148" s="739"/>
      <c r="I148" s="739"/>
      <c r="J148" s="739"/>
      <c r="K148" s="739"/>
      <c r="L148" s="740"/>
      <c r="M148" s="741"/>
      <c r="N148" s="885"/>
    </row>
    <row r="149" spans="1:14">
      <c r="A149" s="737"/>
      <c r="B149" s="739"/>
      <c r="C149" s="738"/>
      <c r="D149" s="738"/>
      <c r="E149" s="742" t="s">
        <v>263</v>
      </c>
      <c r="F149" s="739"/>
      <c r="G149" s="739"/>
      <c r="H149" s="739"/>
      <c r="I149" s="739"/>
      <c r="J149" s="739"/>
      <c r="K149" s="739"/>
      <c r="L149" s="740"/>
      <c r="M149" s="741"/>
      <c r="N149" s="885"/>
    </row>
    <row r="150" spans="1:14">
      <c r="A150" s="737"/>
      <c r="B150" s="739"/>
      <c r="C150" s="738"/>
      <c r="D150" s="738" t="s">
        <v>275</v>
      </c>
      <c r="E150" s="742"/>
      <c r="F150" s="739"/>
      <c r="G150" s="739"/>
      <c r="H150" s="739"/>
      <c r="I150" s="739"/>
      <c r="J150" s="739"/>
      <c r="K150" s="739"/>
      <c r="L150" s="740"/>
      <c r="M150" s="741"/>
      <c r="N150" s="885"/>
    </row>
    <row r="151" spans="1:14">
      <c r="A151" s="737"/>
      <c r="B151" s="739"/>
      <c r="C151" s="738"/>
      <c r="D151" s="738"/>
      <c r="E151" s="742" t="s">
        <v>260</v>
      </c>
      <c r="F151" s="739"/>
      <c r="G151" s="739"/>
      <c r="H151" s="739"/>
      <c r="I151" s="739"/>
      <c r="J151" s="739"/>
      <c r="K151" s="739"/>
      <c r="L151" s="740"/>
      <c r="M151" s="741"/>
      <c r="N151" s="885"/>
    </row>
    <row r="152" spans="1:14">
      <c r="A152" s="737"/>
      <c r="B152" s="739"/>
      <c r="C152" s="738"/>
      <c r="D152" s="738"/>
      <c r="E152" s="742"/>
      <c r="F152" s="739" t="s">
        <v>276</v>
      </c>
      <c r="G152" s="739"/>
      <c r="H152" s="739"/>
      <c r="I152" s="739"/>
      <c r="J152" s="739"/>
      <c r="K152" s="739"/>
      <c r="L152" s="740"/>
      <c r="M152" s="741"/>
      <c r="N152" s="885"/>
    </row>
    <row r="153" spans="1:14">
      <c r="A153" s="737"/>
      <c r="B153" s="739"/>
      <c r="C153" s="738"/>
      <c r="D153" s="738"/>
      <c r="E153" s="742"/>
      <c r="F153" s="739"/>
      <c r="G153" s="739" t="s">
        <v>277</v>
      </c>
      <c r="H153" s="739"/>
      <c r="I153" s="739"/>
      <c r="J153" s="739"/>
      <c r="K153" s="739"/>
      <c r="L153" s="740"/>
      <c r="M153" s="741"/>
      <c r="N153" s="885"/>
    </row>
    <row r="154" spans="1:14">
      <c r="A154" s="737"/>
      <c r="B154" s="739"/>
      <c r="C154" s="738"/>
      <c r="D154" s="738"/>
      <c r="E154" s="742"/>
      <c r="F154" s="739" t="s">
        <v>278</v>
      </c>
      <c r="G154" s="739"/>
      <c r="H154" s="739"/>
      <c r="I154" s="739"/>
      <c r="J154" s="739"/>
      <c r="K154" s="739"/>
      <c r="L154" s="740"/>
      <c r="M154" s="741"/>
      <c r="N154" s="885"/>
    </row>
    <row r="155" spans="1:14">
      <c r="A155" s="737"/>
      <c r="B155" s="739"/>
      <c r="C155" s="738"/>
      <c r="D155" s="738"/>
      <c r="E155" s="742"/>
      <c r="F155" s="739"/>
      <c r="G155" s="739" t="s">
        <v>279</v>
      </c>
      <c r="H155" s="739"/>
      <c r="I155" s="739"/>
      <c r="J155" s="739"/>
      <c r="K155" s="739"/>
      <c r="L155" s="740"/>
      <c r="M155" s="741"/>
      <c r="N155" s="885"/>
    </row>
    <row r="156" spans="1:14">
      <c r="A156" s="737"/>
      <c r="B156" s="739"/>
      <c r="C156" s="738"/>
      <c r="D156" s="738"/>
      <c r="E156" s="742"/>
      <c r="F156" s="739"/>
      <c r="G156" s="739" t="s">
        <v>280</v>
      </c>
      <c r="H156" s="739"/>
      <c r="I156" s="739"/>
      <c r="J156" s="739"/>
      <c r="K156" s="739"/>
      <c r="L156" s="740"/>
      <c r="M156" s="741"/>
      <c r="N156" s="885"/>
    </row>
    <row r="157" spans="1:14">
      <c r="A157" s="737"/>
      <c r="B157" s="739"/>
      <c r="C157" s="738"/>
      <c r="D157" s="738"/>
      <c r="E157" s="742"/>
      <c r="F157" s="739"/>
      <c r="G157" s="739" t="s">
        <v>281</v>
      </c>
      <c r="H157" s="739"/>
      <c r="I157" s="739"/>
      <c r="J157" s="739"/>
      <c r="K157" s="739"/>
      <c r="L157" s="740"/>
      <c r="M157" s="741"/>
      <c r="N157" s="885"/>
    </row>
    <row r="158" spans="1:14">
      <c r="A158" s="737"/>
      <c r="B158" s="739"/>
      <c r="C158" s="738"/>
      <c r="D158" s="738"/>
      <c r="E158" s="742" t="s">
        <v>194</v>
      </c>
      <c r="F158" s="739"/>
      <c r="G158" s="739"/>
      <c r="H158" s="739"/>
      <c r="I158" s="739"/>
      <c r="J158" s="739"/>
      <c r="K158" s="739"/>
      <c r="L158" s="740"/>
      <c r="M158" s="741"/>
      <c r="N158" s="885"/>
    </row>
    <row r="159" spans="1:14">
      <c r="A159" s="737"/>
      <c r="B159" s="739"/>
      <c r="C159" s="738"/>
      <c r="D159" s="738"/>
      <c r="E159" s="742" t="s">
        <v>195</v>
      </c>
      <c r="F159" s="739"/>
      <c r="G159" s="739"/>
      <c r="H159" s="739"/>
      <c r="I159" s="739"/>
      <c r="J159" s="739"/>
      <c r="K159" s="739"/>
      <c r="L159" s="740"/>
      <c r="M159" s="741"/>
      <c r="N159" s="885"/>
    </row>
    <row r="160" spans="1:14">
      <c r="A160" s="737"/>
      <c r="B160" s="739"/>
      <c r="C160" s="738"/>
      <c r="D160" s="738"/>
      <c r="E160" s="742" t="s">
        <v>196</v>
      </c>
      <c r="F160" s="739"/>
      <c r="G160" s="739"/>
      <c r="H160" s="739"/>
      <c r="I160" s="739"/>
      <c r="J160" s="739"/>
      <c r="K160" s="739"/>
      <c r="L160" s="740"/>
      <c r="M160" s="741"/>
      <c r="N160" s="885"/>
    </row>
    <row r="161" spans="1:14">
      <c r="A161" s="737"/>
      <c r="B161" s="739"/>
      <c r="C161" s="738"/>
      <c r="D161" s="738"/>
      <c r="E161" s="742" t="s">
        <v>197</v>
      </c>
      <c r="F161" s="739"/>
      <c r="G161" s="739"/>
      <c r="H161" s="739"/>
      <c r="I161" s="739"/>
      <c r="J161" s="739"/>
      <c r="K161" s="739"/>
      <c r="L161" s="740"/>
      <c r="M161" s="741"/>
      <c r="N161" s="885"/>
    </row>
    <row r="162" spans="1:14">
      <c r="A162" s="737"/>
      <c r="B162" s="739"/>
      <c r="C162" s="738"/>
      <c r="D162" s="738"/>
      <c r="E162" s="742" t="s">
        <v>198</v>
      </c>
      <c r="F162" s="739"/>
      <c r="G162" s="739"/>
      <c r="H162" s="739"/>
      <c r="I162" s="739"/>
      <c r="J162" s="739"/>
      <c r="K162" s="739"/>
      <c r="L162" s="740"/>
      <c r="M162" s="741"/>
      <c r="N162" s="885"/>
    </row>
    <row r="163" spans="1:14">
      <c r="A163" s="737"/>
      <c r="B163" s="739"/>
      <c r="C163" s="738"/>
      <c r="D163" s="738"/>
      <c r="E163" s="742" t="s">
        <v>199</v>
      </c>
      <c r="F163" s="739"/>
      <c r="G163" s="739"/>
      <c r="H163" s="739"/>
      <c r="I163" s="739"/>
      <c r="J163" s="739"/>
      <c r="K163" s="739"/>
      <c r="L163" s="740"/>
      <c r="M163" s="741"/>
      <c r="N163" s="885"/>
    </row>
    <row r="164" spans="1:14">
      <c r="A164" s="737"/>
      <c r="B164" s="739"/>
      <c r="C164" s="738"/>
      <c r="D164" s="738"/>
      <c r="E164" s="742" t="s">
        <v>261</v>
      </c>
      <c r="F164" s="739"/>
      <c r="G164" s="739"/>
      <c r="H164" s="739"/>
      <c r="I164" s="739"/>
      <c r="J164" s="739"/>
      <c r="K164" s="739"/>
      <c r="L164" s="740"/>
      <c r="M164" s="741"/>
      <c r="N164" s="885"/>
    </row>
    <row r="165" spans="1:14">
      <c r="A165" s="737"/>
      <c r="B165" s="739"/>
      <c r="C165" s="738"/>
      <c r="D165" s="738"/>
      <c r="E165" s="742" t="s">
        <v>262</v>
      </c>
      <c r="F165" s="739"/>
      <c r="G165" s="739"/>
      <c r="H165" s="739"/>
      <c r="I165" s="739"/>
      <c r="J165" s="739"/>
      <c r="K165" s="739"/>
      <c r="L165" s="740"/>
      <c r="M165" s="741"/>
      <c r="N165" s="885"/>
    </row>
    <row r="166" spans="1:14">
      <c r="A166" s="737"/>
      <c r="B166" s="739"/>
      <c r="C166" s="738"/>
      <c r="D166" s="738"/>
      <c r="E166" s="742" t="s">
        <v>263</v>
      </c>
      <c r="F166" s="739"/>
      <c r="G166" s="739"/>
      <c r="H166" s="739"/>
      <c r="I166" s="739"/>
      <c r="J166" s="739"/>
      <c r="K166" s="739"/>
      <c r="L166" s="740"/>
      <c r="M166" s="741"/>
      <c r="N166" s="885"/>
    </row>
    <row r="167" spans="1:14">
      <c r="A167" s="737"/>
      <c r="B167" s="739"/>
      <c r="C167" s="738"/>
      <c r="D167" s="738"/>
      <c r="E167" s="742" t="s">
        <v>264</v>
      </c>
      <c r="F167" s="739"/>
      <c r="G167" s="739"/>
      <c r="H167" s="739"/>
      <c r="I167" s="739"/>
      <c r="J167" s="739"/>
      <c r="K167" s="739"/>
      <c r="L167" s="740"/>
      <c r="M167" s="741"/>
      <c r="N167" s="885"/>
    </row>
    <row r="168" spans="1:14">
      <c r="A168" s="737"/>
      <c r="B168" s="739"/>
      <c r="C168" s="738"/>
      <c r="D168" s="738"/>
      <c r="E168" s="742" t="s">
        <v>265</v>
      </c>
      <c r="F168" s="739"/>
      <c r="G168" s="739"/>
      <c r="H168" s="739"/>
      <c r="I168" s="739"/>
      <c r="J168" s="739"/>
      <c r="K168" s="739"/>
      <c r="L168" s="740"/>
      <c r="M168" s="741"/>
      <c r="N168" s="885"/>
    </row>
    <row r="169" spans="1:14">
      <c r="A169" s="737"/>
      <c r="B169" s="739"/>
      <c r="C169" s="738"/>
      <c r="D169" s="738"/>
      <c r="E169" s="742" t="s">
        <v>266</v>
      </c>
      <c r="F169" s="739"/>
      <c r="G169" s="739"/>
      <c r="H169" s="739"/>
      <c r="I169" s="739"/>
      <c r="J169" s="739"/>
      <c r="K169" s="739"/>
      <c r="L169" s="740"/>
      <c r="M169" s="741"/>
      <c r="N169" s="885"/>
    </row>
    <row r="170" spans="1:14">
      <c r="A170" s="737"/>
      <c r="B170" s="739"/>
      <c r="C170" s="738"/>
      <c r="D170" s="738"/>
      <c r="E170" s="742" t="s">
        <v>267</v>
      </c>
      <c r="F170" s="739"/>
      <c r="G170" s="739"/>
      <c r="H170" s="739"/>
      <c r="I170" s="739"/>
      <c r="J170" s="739"/>
      <c r="K170" s="739"/>
      <c r="L170" s="740"/>
      <c r="M170" s="741"/>
      <c r="N170" s="885"/>
    </row>
    <row r="171" spans="1:14">
      <c r="A171" s="737"/>
      <c r="B171" s="739"/>
      <c r="C171" s="738"/>
      <c r="D171" s="738"/>
      <c r="E171" s="742" t="s">
        <v>268</v>
      </c>
      <c r="F171" s="739"/>
      <c r="G171" s="739"/>
      <c r="H171" s="739"/>
      <c r="I171" s="739"/>
      <c r="J171" s="739"/>
      <c r="K171" s="739"/>
      <c r="L171" s="740"/>
      <c r="M171" s="741"/>
      <c r="N171" s="885"/>
    </row>
    <row r="172" spans="1:14">
      <c r="A172" s="737"/>
      <c r="B172" s="739"/>
      <c r="C172" s="738"/>
      <c r="D172" s="738"/>
      <c r="E172" s="742" t="s">
        <v>269</v>
      </c>
      <c r="F172" s="739"/>
      <c r="G172" s="739"/>
      <c r="H172" s="739"/>
      <c r="I172" s="739"/>
      <c r="J172" s="739"/>
      <c r="K172" s="739"/>
      <c r="L172" s="740"/>
      <c r="M172" s="741"/>
      <c r="N172" s="885"/>
    </row>
    <row r="173" spans="1:14">
      <c r="A173" s="737"/>
      <c r="B173" s="739"/>
      <c r="C173" s="738"/>
      <c r="D173" s="738"/>
      <c r="E173" s="742" t="s">
        <v>282</v>
      </c>
      <c r="F173" s="739"/>
      <c r="G173" s="739"/>
      <c r="H173" s="739"/>
      <c r="I173" s="739"/>
      <c r="J173" s="739"/>
      <c r="K173" s="739"/>
      <c r="L173" s="740"/>
      <c r="M173" s="741"/>
      <c r="N173" s="885"/>
    </row>
    <row r="174" spans="1:14">
      <c r="A174" s="737"/>
      <c r="B174" s="739"/>
      <c r="C174" s="738"/>
      <c r="D174" s="738"/>
      <c r="E174" s="742" t="s">
        <v>283</v>
      </c>
      <c r="F174" s="739"/>
      <c r="G174" s="739"/>
      <c r="H174" s="739"/>
      <c r="I174" s="739"/>
      <c r="J174" s="739"/>
      <c r="K174" s="739"/>
      <c r="L174" s="740"/>
      <c r="M174" s="741"/>
      <c r="N174" s="885"/>
    </row>
  </sheetData>
  <mergeCells count="6">
    <mergeCell ref="M4:N4"/>
    <mergeCell ref="M1:N1"/>
    <mergeCell ref="A2:L2"/>
    <mergeCell ref="M2:N2"/>
    <mergeCell ref="A3:L3"/>
    <mergeCell ref="M3:N3"/>
  </mergeCells>
  <phoneticPr fontId="10"/>
  <printOptions horizontalCentered="1"/>
  <pageMargins left="0.39370078740157483" right="0.39370078740157483" top="0.59055118110236227" bottom="0.31496062992125984" header="0.31496062992125984" footer="0.31496062992125984"/>
  <pageSetup paperSize="9" orientation="portrait" r:id="rId1"/>
  <headerFooter alignWithMargins="0">
    <oddHeader>&amp;L&amp;12要求水準に対する設計数値表</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4227-7EF5-4817-929B-808A69F471A6}">
  <dimension ref="A1:N501"/>
  <sheetViews>
    <sheetView showGridLines="0" view="pageBreakPreview" topLeftCell="A447" zoomScaleNormal="100" zoomScaleSheetLayoutView="100" workbookViewId="0">
      <selection activeCell="H33" sqref="H33"/>
    </sheetView>
  </sheetViews>
  <sheetFormatPr defaultColWidth="11.875" defaultRowHeight="11.25"/>
  <cols>
    <col min="1" max="2" width="1.375" style="733" customWidth="1"/>
    <col min="3" max="4" width="1.375" style="752" customWidth="1"/>
    <col min="5" max="11" width="1.375" style="733" customWidth="1"/>
    <col min="12" max="12" width="22.625" style="733" customWidth="1"/>
    <col min="13" max="13" width="36.625" style="753" customWidth="1"/>
    <col min="14" max="14" width="10.625" style="744" customWidth="1"/>
    <col min="15" max="16384" width="11.875" style="733"/>
  </cols>
  <sheetData>
    <row r="1" spans="1:14">
      <c r="A1" s="730"/>
      <c r="B1" s="731"/>
      <c r="C1" s="745"/>
      <c r="D1" s="745"/>
      <c r="E1" s="731"/>
      <c r="F1" s="731"/>
      <c r="G1" s="731"/>
      <c r="H1" s="731"/>
      <c r="I1" s="731"/>
      <c r="J1" s="731"/>
      <c r="K1" s="731"/>
      <c r="L1" s="732"/>
      <c r="M1" s="1169"/>
      <c r="N1" s="1170"/>
    </row>
    <row r="2" spans="1:14" ht="11.25" customHeight="1">
      <c r="A2" s="1171" t="s">
        <v>180</v>
      </c>
      <c r="B2" s="1172"/>
      <c r="C2" s="1172"/>
      <c r="D2" s="1172"/>
      <c r="E2" s="1172"/>
      <c r="F2" s="1172"/>
      <c r="G2" s="1172"/>
      <c r="H2" s="1172"/>
      <c r="I2" s="1172"/>
      <c r="J2" s="1172"/>
      <c r="K2" s="1172"/>
      <c r="L2" s="1173"/>
      <c r="M2" s="1171" t="s">
        <v>181</v>
      </c>
      <c r="N2" s="1173"/>
    </row>
    <row r="3" spans="1:14">
      <c r="A3" s="1174"/>
      <c r="B3" s="1175"/>
      <c r="C3" s="1175"/>
      <c r="D3" s="1175"/>
      <c r="E3" s="1175"/>
      <c r="F3" s="1175"/>
      <c r="G3" s="1175"/>
      <c r="H3" s="1175"/>
      <c r="I3" s="1175"/>
      <c r="J3" s="1175"/>
      <c r="K3" s="1175"/>
      <c r="L3" s="1176"/>
      <c r="M3" s="1177"/>
      <c r="N3" s="1178"/>
    </row>
    <row r="4" spans="1:14">
      <c r="A4" s="746" t="s">
        <v>284</v>
      </c>
      <c r="B4" s="739"/>
      <c r="C4" s="738"/>
      <c r="D4" s="738"/>
      <c r="E4" s="739"/>
      <c r="F4" s="739"/>
      <c r="G4" s="739"/>
      <c r="H4" s="739"/>
      <c r="I4" s="739"/>
      <c r="J4" s="739"/>
      <c r="K4" s="739"/>
      <c r="L4" s="740"/>
      <c r="M4" s="747"/>
      <c r="N4" s="885"/>
    </row>
    <row r="5" spans="1:14">
      <c r="A5" s="737"/>
      <c r="B5" s="738" t="s">
        <v>285</v>
      </c>
      <c r="C5" s="738"/>
      <c r="D5" s="738"/>
      <c r="E5" s="739"/>
      <c r="F5" s="739"/>
      <c r="G5" s="739"/>
      <c r="H5" s="739"/>
      <c r="I5" s="739"/>
      <c r="J5" s="739"/>
      <c r="K5" s="739"/>
      <c r="L5" s="740"/>
      <c r="M5" s="747"/>
      <c r="N5" s="885"/>
    </row>
    <row r="6" spans="1:14">
      <c r="A6" s="737"/>
      <c r="B6" s="739"/>
      <c r="C6" s="738" t="s">
        <v>286</v>
      </c>
      <c r="D6" s="738"/>
      <c r="E6" s="739"/>
      <c r="F6" s="739"/>
      <c r="G6" s="739"/>
      <c r="H6" s="739"/>
      <c r="I6" s="739"/>
      <c r="J6" s="739"/>
      <c r="K6" s="739"/>
      <c r="L6" s="740"/>
      <c r="M6" s="747"/>
      <c r="N6" s="885"/>
    </row>
    <row r="7" spans="1:14">
      <c r="A7" s="737"/>
      <c r="B7" s="739"/>
      <c r="C7" s="738"/>
      <c r="D7" s="738" t="s">
        <v>287</v>
      </c>
      <c r="E7" s="739"/>
      <c r="F7" s="739"/>
      <c r="G7" s="739"/>
      <c r="H7" s="739"/>
      <c r="I7" s="739"/>
      <c r="J7" s="739"/>
      <c r="K7" s="739"/>
      <c r="L7" s="740"/>
      <c r="M7" s="747"/>
      <c r="N7" s="885"/>
    </row>
    <row r="8" spans="1:14">
      <c r="A8" s="737"/>
      <c r="B8" s="739"/>
      <c r="C8" s="738"/>
      <c r="D8" s="738" t="s">
        <v>288</v>
      </c>
      <c r="E8" s="739"/>
      <c r="F8" s="739"/>
      <c r="G8" s="739"/>
      <c r="H8" s="739"/>
      <c r="I8" s="739"/>
      <c r="J8" s="739"/>
      <c r="K8" s="739"/>
      <c r="L8" s="740"/>
      <c r="M8" s="747"/>
      <c r="N8" s="885"/>
    </row>
    <row r="9" spans="1:14">
      <c r="A9" s="737"/>
      <c r="B9" s="739"/>
      <c r="C9" s="738"/>
      <c r="D9" s="738"/>
      <c r="E9" s="739" t="s">
        <v>289</v>
      </c>
      <c r="F9" s="739"/>
      <c r="G9" s="739"/>
      <c r="H9" s="739"/>
      <c r="I9" s="739"/>
      <c r="J9" s="739"/>
      <c r="K9" s="739"/>
      <c r="L9" s="740"/>
      <c r="M9" s="747"/>
      <c r="N9" s="885"/>
    </row>
    <row r="10" spans="1:14">
      <c r="A10" s="737"/>
      <c r="B10" s="739"/>
      <c r="C10" s="738"/>
      <c r="D10" s="738"/>
      <c r="E10" s="739" t="s">
        <v>290</v>
      </c>
      <c r="F10" s="739"/>
      <c r="G10" s="739"/>
      <c r="H10" s="739"/>
      <c r="I10" s="739"/>
      <c r="J10" s="739"/>
      <c r="K10" s="739"/>
      <c r="L10" s="740"/>
      <c r="M10" s="747"/>
      <c r="N10" s="885"/>
    </row>
    <row r="11" spans="1:14">
      <c r="A11" s="737"/>
      <c r="B11" s="739"/>
      <c r="C11" s="738"/>
      <c r="D11" s="738"/>
      <c r="E11" s="739" t="s">
        <v>291</v>
      </c>
      <c r="F11" s="739"/>
      <c r="G11" s="739"/>
      <c r="H11" s="739"/>
      <c r="I11" s="739"/>
      <c r="J11" s="739"/>
      <c r="K11" s="739"/>
      <c r="L11" s="740"/>
      <c r="M11" s="747"/>
      <c r="N11" s="885"/>
    </row>
    <row r="12" spans="1:14">
      <c r="A12" s="737"/>
      <c r="B12" s="739"/>
      <c r="C12" s="738"/>
      <c r="D12" s="738"/>
      <c r="E12" s="739"/>
      <c r="F12" s="739" t="s">
        <v>292</v>
      </c>
      <c r="G12" s="739"/>
      <c r="H12" s="739"/>
      <c r="I12" s="739"/>
      <c r="J12" s="739"/>
      <c r="K12" s="739"/>
      <c r="L12" s="740"/>
      <c r="M12" s="747"/>
      <c r="N12" s="885"/>
    </row>
    <row r="13" spans="1:14">
      <c r="A13" s="737"/>
      <c r="B13" s="739"/>
      <c r="C13" s="738"/>
      <c r="D13" s="738"/>
      <c r="E13" s="739"/>
      <c r="F13" s="739" t="s">
        <v>293</v>
      </c>
      <c r="G13" s="739"/>
      <c r="H13" s="739"/>
      <c r="I13" s="739"/>
      <c r="J13" s="739"/>
      <c r="K13" s="739"/>
      <c r="L13" s="740"/>
      <c r="M13" s="747"/>
      <c r="N13" s="885"/>
    </row>
    <row r="14" spans="1:14">
      <c r="A14" s="737"/>
      <c r="B14" s="739"/>
      <c r="C14" s="738"/>
      <c r="D14" s="738"/>
      <c r="E14" s="739"/>
      <c r="F14" s="739" t="s">
        <v>294</v>
      </c>
      <c r="G14" s="739"/>
      <c r="H14" s="739"/>
      <c r="I14" s="739"/>
      <c r="J14" s="739"/>
      <c r="K14" s="739"/>
      <c r="L14" s="740"/>
      <c r="M14" s="747"/>
      <c r="N14" s="885"/>
    </row>
    <row r="15" spans="1:14">
      <c r="A15" s="737"/>
      <c r="B15" s="739"/>
      <c r="C15" s="738"/>
      <c r="D15" s="738"/>
      <c r="E15" s="739"/>
      <c r="F15" s="739" t="s">
        <v>295</v>
      </c>
      <c r="G15" s="739"/>
      <c r="H15" s="739"/>
      <c r="I15" s="739"/>
      <c r="J15" s="739"/>
      <c r="K15" s="739"/>
      <c r="L15" s="740"/>
      <c r="M15" s="747"/>
      <c r="N15" s="885"/>
    </row>
    <row r="16" spans="1:14">
      <c r="A16" s="737"/>
      <c r="B16" s="739"/>
      <c r="C16" s="738"/>
      <c r="D16" s="738"/>
      <c r="E16" s="739"/>
      <c r="F16" s="739" t="s">
        <v>296</v>
      </c>
      <c r="G16" s="739"/>
      <c r="H16" s="739"/>
      <c r="I16" s="739"/>
      <c r="J16" s="739"/>
      <c r="K16" s="739"/>
      <c r="L16" s="740"/>
      <c r="M16" s="747"/>
      <c r="N16" s="885"/>
    </row>
    <row r="17" spans="1:14">
      <c r="A17" s="737"/>
      <c r="B17" s="739"/>
      <c r="C17" s="738"/>
      <c r="D17" s="738" t="s">
        <v>297</v>
      </c>
      <c r="E17" s="739"/>
      <c r="F17" s="739"/>
      <c r="G17" s="739"/>
      <c r="H17" s="739"/>
      <c r="I17" s="739"/>
      <c r="J17" s="739"/>
      <c r="K17" s="739"/>
      <c r="L17" s="740"/>
      <c r="M17" s="747"/>
      <c r="N17" s="885"/>
    </row>
    <row r="18" spans="1:14">
      <c r="A18" s="737"/>
      <c r="B18" s="739"/>
      <c r="C18" s="738"/>
      <c r="D18" s="738"/>
      <c r="E18" s="739" t="s">
        <v>260</v>
      </c>
      <c r="F18" s="739"/>
      <c r="G18" s="739"/>
      <c r="H18" s="739"/>
      <c r="I18" s="739"/>
      <c r="J18" s="739"/>
      <c r="K18" s="739"/>
      <c r="L18" s="740"/>
      <c r="M18" s="747"/>
      <c r="N18" s="885"/>
    </row>
    <row r="19" spans="1:14">
      <c r="A19" s="737"/>
      <c r="B19" s="739"/>
      <c r="C19" s="738"/>
      <c r="D19" s="738"/>
      <c r="E19" s="739" t="s">
        <v>194</v>
      </c>
      <c r="F19" s="739"/>
      <c r="G19" s="739"/>
      <c r="H19" s="739"/>
      <c r="I19" s="739"/>
      <c r="J19" s="739"/>
      <c r="K19" s="739"/>
      <c r="L19" s="740"/>
      <c r="M19" s="747"/>
      <c r="N19" s="885"/>
    </row>
    <row r="20" spans="1:14">
      <c r="A20" s="737"/>
      <c r="B20" s="739"/>
      <c r="C20" s="738"/>
      <c r="D20" s="738"/>
      <c r="E20" s="739" t="s">
        <v>195</v>
      </c>
      <c r="F20" s="739"/>
      <c r="G20" s="739"/>
      <c r="H20" s="739"/>
      <c r="I20" s="739"/>
      <c r="J20" s="739"/>
      <c r="K20" s="739"/>
      <c r="L20" s="740"/>
      <c r="M20" s="747"/>
      <c r="N20" s="885"/>
    </row>
    <row r="21" spans="1:14">
      <c r="A21" s="737"/>
      <c r="B21" s="739"/>
      <c r="C21" s="738"/>
      <c r="D21" s="738"/>
      <c r="E21" s="739" t="s">
        <v>196</v>
      </c>
      <c r="F21" s="739"/>
      <c r="G21" s="739"/>
      <c r="H21" s="739"/>
      <c r="I21" s="739"/>
      <c r="J21" s="739"/>
      <c r="K21" s="739"/>
      <c r="L21" s="740"/>
      <c r="M21" s="747"/>
      <c r="N21" s="885"/>
    </row>
    <row r="22" spans="1:14">
      <c r="A22" s="737"/>
      <c r="B22" s="739"/>
      <c r="C22" s="738"/>
      <c r="D22" s="738"/>
      <c r="E22" s="739" t="s">
        <v>197</v>
      </c>
      <c r="F22" s="739"/>
      <c r="G22" s="739"/>
      <c r="H22" s="739"/>
      <c r="I22" s="739"/>
      <c r="J22" s="739"/>
      <c r="K22" s="739"/>
      <c r="L22" s="740"/>
      <c r="M22" s="747"/>
      <c r="N22" s="885"/>
    </row>
    <row r="23" spans="1:14">
      <c r="A23" s="737"/>
      <c r="B23" s="739"/>
      <c r="C23" s="738"/>
      <c r="D23" s="738"/>
      <c r="E23" s="739"/>
      <c r="F23" s="739" t="s">
        <v>298</v>
      </c>
      <c r="G23" s="739"/>
      <c r="H23" s="739"/>
      <c r="I23" s="739"/>
      <c r="J23" s="739"/>
      <c r="K23" s="739"/>
      <c r="L23" s="740"/>
      <c r="M23" s="747"/>
      <c r="N23" s="885"/>
    </row>
    <row r="24" spans="1:14">
      <c r="A24" s="737"/>
      <c r="B24" s="739"/>
      <c r="C24" s="738"/>
      <c r="D24" s="738"/>
      <c r="E24" s="739"/>
      <c r="F24" s="739" t="s">
        <v>299</v>
      </c>
      <c r="G24" s="739"/>
      <c r="H24" s="739"/>
      <c r="I24" s="739"/>
      <c r="J24" s="739"/>
      <c r="K24" s="739"/>
      <c r="L24" s="740"/>
      <c r="M24" s="747"/>
      <c r="N24" s="885"/>
    </row>
    <row r="25" spans="1:14">
      <c r="A25" s="737"/>
      <c r="B25" s="739"/>
      <c r="C25" s="738"/>
      <c r="D25" s="738"/>
      <c r="E25" s="739"/>
      <c r="F25" s="739" t="s">
        <v>300</v>
      </c>
      <c r="G25" s="739"/>
      <c r="H25" s="739"/>
      <c r="I25" s="739"/>
      <c r="J25" s="739"/>
      <c r="K25" s="739"/>
      <c r="L25" s="740"/>
      <c r="M25" s="747"/>
      <c r="N25" s="885"/>
    </row>
    <row r="26" spans="1:14">
      <c r="A26" s="737"/>
      <c r="B26" s="739"/>
      <c r="C26" s="738"/>
      <c r="D26" s="738"/>
      <c r="E26" s="739"/>
      <c r="F26" s="739" t="s">
        <v>301</v>
      </c>
      <c r="G26" s="739"/>
      <c r="H26" s="739"/>
      <c r="I26" s="739"/>
      <c r="J26" s="739"/>
      <c r="K26" s="739"/>
      <c r="L26" s="740"/>
      <c r="M26" s="747"/>
      <c r="N26" s="885"/>
    </row>
    <row r="27" spans="1:14">
      <c r="A27" s="737"/>
      <c r="B27" s="739"/>
      <c r="C27" s="738"/>
      <c r="D27" s="738"/>
      <c r="E27" s="739"/>
      <c r="F27" s="739" t="s">
        <v>302</v>
      </c>
      <c r="G27" s="739"/>
      <c r="H27" s="739"/>
      <c r="I27" s="739"/>
      <c r="J27" s="739"/>
      <c r="K27" s="739"/>
      <c r="L27" s="740"/>
      <c r="M27" s="747"/>
      <c r="N27" s="885"/>
    </row>
    <row r="28" spans="1:14">
      <c r="A28" s="737"/>
      <c r="B28" s="739"/>
      <c r="C28" s="738"/>
      <c r="D28" s="738"/>
      <c r="E28" s="739"/>
      <c r="F28" s="739" t="s">
        <v>303</v>
      </c>
      <c r="G28" s="739"/>
      <c r="H28" s="739"/>
      <c r="I28" s="739"/>
      <c r="J28" s="739"/>
      <c r="K28" s="739"/>
      <c r="L28" s="740"/>
      <c r="M28" s="747"/>
      <c r="N28" s="885"/>
    </row>
    <row r="29" spans="1:14">
      <c r="A29" s="737"/>
      <c r="B29" s="739"/>
      <c r="C29" s="738"/>
      <c r="D29" s="738"/>
      <c r="E29" s="739"/>
      <c r="F29" s="739" t="s">
        <v>304</v>
      </c>
      <c r="G29" s="739"/>
      <c r="H29" s="739"/>
      <c r="I29" s="739"/>
      <c r="J29" s="739"/>
      <c r="K29" s="739"/>
      <c r="L29" s="740"/>
      <c r="M29" s="747"/>
      <c r="N29" s="885"/>
    </row>
    <row r="30" spans="1:14">
      <c r="A30" s="737"/>
      <c r="B30" s="739"/>
      <c r="C30" s="738"/>
      <c r="D30" s="738"/>
      <c r="E30" s="739"/>
      <c r="F30" s="739" t="s">
        <v>305</v>
      </c>
      <c r="G30" s="739"/>
      <c r="H30" s="739"/>
      <c r="I30" s="739"/>
      <c r="J30" s="739"/>
      <c r="K30" s="739"/>
      <c r="L30" s="740"/>
      <c r="M30" s="747"/>
      <c r="N30" s="885"/>
    </row>
    <row r="31" spans="1:14">
      <c r="A31" s="737"/>
      <c r="B31" s="739"/>
      <c r="C31" s="738"/>
      <c r="D31" s="738"/>
      <c r="E31" s="739"/>
      <c r="F31" s="739" t="s">
        <v>306</v>
      </c>
      <c r="G31" s="739"/>
      <c r="H31" s="739"/>
      <c r="I31" s="739"/>
      <c r="J31" s="739"/>
      <c r="K31" s="739"/>
      <c r="L31" s="740"/>
      <c r="M31" s="747"/>
      <c r="N31" s="885"/>
    </row>
    <row r="32" spans="1:14">
      <c r="A32" s="737"/>
      <c r="B32" s="739"/>
      <c r="C32" s="738"/>
      <c r="D32" s="738"/>
      <c r="E32" s="739"/>
      <c r="F32" s="739" t="s">
        <v>307</v>
      </c>
      <c r="G32" s="739"/>
      <c r="H32" s="739"/>
      <c r="I32" s="739"/>
      <c r="J32" s="739"/>
      <c r="K32" s="739"/>
      <c r="L32" s="740"/>
      <c r="M32" s="747"/>
      <c r="N32" s="885"/>
    </row>
    <row r="33" spans="1:14">
      <c r="A33" s="737"/>
      <c r="B33" s="739"/>
      <c r="C33" s="738"/>
      <c r="D33" s="738"/>
      <c r="E33" s="739"/>
      <c r="F33" s="739" t="s">
        <v>308</v>
      </c>
      <c r="G33" s="739"/>
      <c r="H33" s="739"/>
      <c r="I33" s="739"/>
      <c r="J33" s="739"/>
      <c r="K33" s="739"/>
      <c r="L33" s="740"/>
      <c r="M33" s="747"/>
      <c r="N33" s="885"/>
    </row>
    <row r="34" spans="1:14">
      <c r="A34" s="737"/>
      <c r="B34" s="739"/>
      <c r="C34" s="738"/>
      <c r="D34" s="738"/>
      <c r="E34" s="739"/>
      <c r="F34" s="739" t="s">
        <v>309</v>
      </c>
      <c r="G34" s="739"/>
      <c r="H34" s="739"/>
      <c r="I34" s="739"/>
      <c r="J34" s="739"/>
      <c r="K34" s="739"/>
      <c r="L34" s="740"/>
      <c r="M34" s="747"/>
      <c r="N34" s="885"/>
    </row>
    <row r="35" spans="1:14">
      <c r="A35" s="737"/>
      <c r="B35" s="739"/>
      <c r="C35" s="738"/>
      <c r="D35" s="738" t="s">
        <v>310</v>
      </c>
      <c r="E35" s="739"/>
      <c r="F35" s="739"/>
      <c r="G35" s="739"/>
      <c r="H35" s="739"/>
      <c r="I35" s="739"/>
      <c r="J35" s="739"/>
      <c r="K35" s="739"/>
      <c r="L35" s="740"/>
      <c r="M35" s="747"/>
      <c r="N35" s="885"/>
    </row>
    <row r="36" spans="1:14">
      <c r="A36" s="737"/>
      <c r="B36" s="739"/>
      <c r="C36" s="738"/>
      <c r="D36" s="738"/>
      <c r="E36" s="739" t="s">
        <v>311</v>
      </c>
      <c r="F36" s="739"/>
      <c r="G36" s="739"/>
      <c r="H36" s="739"/>
      <c r="I36" s="739"/>
      <c r="J36" s="739"/>
      <c r="K36" s="739"/>
      <c r="L36" s="740"/>
      <c r="M36" s="747"/>
      <c r="N36" s="885"/>
    </row>
    <row r="37" spans="1:14">
      <c r="A37" s="737"/>
      <c r="B37" s="739"/>
      <c r="C37" s="738"/>
      <c r="D37" s="738"/>
      <c r="E37" s="739" t="s">
        <v>312</v>
      </c>
      <c r="F37" s="739"/>
      <c r="G37" s="739"/>
      <c r="H37" s="739"/>
      <c r="I37" s="739"/>
      <c r="J37" s="739"/>
      <c r="K37" s="739"/>
      <c r="L37" s="740"/>
      <c r="M37" s="747"/>
      <c r="N37" s="885"/>
    </row>
    <row r="38" spans="1:14">
      <c r="A38" s="737"/>
      <c r="B38" s="739"/>
      <c r="C38" s="738"/>
      <c r="D38" s="738"/>
      <c r="E38" s="742" t="s">
        <v>313</v>
      </c>
      <c r="F38" s="739"/>
      <c r="G38" s="739"/>
      <c r="H38" s="739"/>
      <c r="I38" s="739"/>
      <c r="J38" s="739"/>
      <c r="K38" s="739"/>
      <c r="L38" s="740"/>
      <c r="M38" s="747"/>
      <c r="N38" s="885"/>
    </row>
    <row r="39" spans="1:14">
      <c r="A39" s="737"/>
      <c r="B39" s="739"/>
      <c r="C39" s="738"/>
      <c r="D39" s="738"/>
      <c r="E39" s="742" t="s">
        <v>314</v>
      </c>
      <c r="F39" s="739"/>
      <c r="G39" s="739"/>
      <c r="H39" s="739"/>
      <c r="I39" s="739"/>
      <c r="J39" s="739"/>
      <c r="K39" s="739"/>
      <c r="L39" s="740"/>
      <c r="M39" s="747"/>
      <c r="N39" s="885"/>
    </row>
    <row r="40" spans="1:14">
      <c r="A40" s="737"/>
      <c r="B40" s="739"/>
      <c r="C40" s="738"/>
      <c r="D40" s="738" t="s">
        <v>315</v>
      </c>
      <c r="E40" s="742"/>
      <c r="F40" s="739"/>
      <c r="G40" s="739"/>
      <c r="H40" s="739"/>
      <c r="I40" s="739"/>
      <c r="J40" s="739"/>
      <c r="K40" s="739"/>
      <c r="L40" s="740"/>
      <c r="M40" s="747"/>
      <c r="N40" s="885"/>
    </row>
    <row r="41" spans="1:14">
      <c r="A41" s="737"/>
      <c r="B41" s="739"/>
      <c r="C41" s="738"/>
      <c r="D41" s="738"/>
      <c r="E41" s="742" t="s">
        <v>316</v>
      </c>
      <c r="F41" s="739"/>
      <c r="G41" s="739"/>
      <c r="H41" s="739"/>
      <c r="I41" s="739"/>
      <c r="J41" s="739"/>
      <c r="K41" s="739"/>
      <c r="L41" s="740"/>
      <c r="M41" s="747"/>
      <c r="N41" s="885"/>
    </row>
    <row r="42" spans="1:14">
      <c r="A42" s="737"/>
      <c r="B42" s="739"/>
      <c r="C42" s="738"/>
      <c r="D42" s="738"/>
      <c r="E42" s="739" t="s">
        <v>317</v>
      </c>
      <c r="F42" s="739"/>
      <c r="G42" s="739"/>
      <c r="H42" s="739"/>
      <c r="I42" s="739"/>
      <c r="J42" s="739"/>
      <c r="K42" s="739"/>
      <c r="L42" s="740"/>
      <c r="M42" s="747"/>
      <c r="N42" s="885"/>
    </row>
    <row r="43" spans="1:14">
      <c r="A43" s="737"/>
      <c r="B43" s="739"/>
      <c r="C43" s="738" t="s">
        <v>318</v>
      </c>
      <c r="D43" s="738"/>
      <c r="E43" s="739"/>
      <c r="F43" s="739"/>
      <c r="G43" s="739"/>
      <c r="H43" s="739"/>
      <c r="I43" s="739"/>
      <c r="J43" s="739"/>
      <c r="K43" s="739"/>
      <c r="L43" s="740"/>
      <c r="M43" s="747"/>
      <c r="N43" s="885"/>
    </row>
    <row r="44" spans="1:14">
      <c r="A44" s="737"/>
      <c r="B44" s="739"/>
      <c r="C44" s="738"/>
      <c r="D44" s="738" t="s">
        <v>319</v>
      </c>
      <c r="E44" s="739"/>
      <c r="F44" s="739"/>
      <c r="G44" s="739"/>
      <c r="H44" s="739"/>
      <c r="I44" s="739"/>
      <c r="J44" s="739"/>
      <c r="K44" s="739"/>
      <c r="L44" s="740"/>
      <c r="M44" s="747"/>
      <c r="N44" s="885"/>
    </row>
    <row r="45" spans="1:14">
      <c r="A45" s="737"/>
      <c r="B45" s="739"/>
      <c r="C45" s="738"/>
      <c r="D45" s="738"/>
      <c r="E45" s="739" t="s">
        <v>320</v>
      </c>
      <c r="F45" s="739"/>
      <c r="G45" s="739"/>
      <c r="H45" s="739"/>
      <c r="I45" s="739"/>
      <c r="J45" s="739"/>
      <c r="K45" s="739"/>
      <c r="L45" s="740"/>
      <c r="M45" s="747"/>
      <c r="N45" s="885"/>
    </row>
    <row r="46" spans="1:14">
      <c r="A46" s="737"/>
      <c r="B46" s="739"/>
      <c r="C46" s="738"/>
      <c r="D46" s="738"/>
      <c r="E46" s="739" t="s">
        <v>321</v>
      </c>
      <c r="F46" s="739"/>
      <c r="G46" s="739"/>
      <c r="H46" s="739"/>
      <c r="I46" s="739"/>
      <c r="J46" s="739"/>
      <c r="K46" s="739"/>
      <c r="L46" s="740"/>
      <c r="M46" s="747"/>
      <c r="N46" s="885"/>
    </row>
    <row r="47" spans="1:14">
      <c r="A47" s="737"/>
      <c r="B47" s="739"/>
      <c r="C47" s="738"/>
      <c r="D47" s="738"/>
      <c r="E47" s="739"/>
      <c r="F47" s="739" t="s">
        <v>322</v>
      </c>
      <c r="G47" s="739"/>
      <c r="H47" s="739"/>
      <c r="I47" s="739"/>
      <c r="J47" s="739"/>
      <c r="K47" s="739"/>
      <c r="L47" s="740"/>
      <c r="M47" s="747"/>
      <c r="N47" s="885"/>
    </row>
    <row r="48" spans="1:14">
      <c r="A48" s="737"/>
      <c r="B48" s="739"/>
      <c r="C48" s="738"/>
      <c r="D48" s="738"/>
      <c r="E48" s="739"/>
      <c r="F48" s="739" t="s">
        <v>323</v>
      </c>
      <c r="G48" s="739"/>
      <c r="H48" s="739"/>
      <c r="I48" s="739"/>
      <c r="J48" s="739"/>
      <c r="K48" s="739"/>
      <c r="L48" s="740"/>
      <c r="M48" s="747"/>
      <c r="N48" s="885"/>
    </row>
    <row r="49" spans="1:14">
      <c r="A49" s="737"/>
      <c r="B49" s="739"/>
      <c r="C49" s="738"/>
      <c r="D49" s="738"/>
      <c r="E49" s="739"/>
      <c r="F49" s="739" t="s">
        <v>324</v>
      </c>
      <c r="G49" s="739"/>
      <c r="H49" s="739"/>
      <c r="I49" s="739"/>
      <c r="J49" s="739"/>
      <c r="K49" s="739"/>
      <c r="L49" s="740"/>
      <c r="M49" s="747"/>
      <c r="N49" s="885"/>
    </row>
    <row r="50" spans="1:14">
      <c r="A50" s="737"/>
      <c r="B50" s="739"/>
      <c r="C50" s="738"/>
      <c r="D50" s="738"/>
      <c r="E50" s="739"/>
      <c r="F50" s="739" t="s">
        <v>325</v>
      </c>
      <c r="G50" s="739"/>
      <c r="H50" s="739"/>
      <c r="I50" s="739"/>
      <c r="J50" s="739"/>
      <c r="K50" s="739"/>
      <c r="L50" s="740"/>
      <c r="M50" s="747"/>
      <c r="N50" s="885"/>
    </row>
    <row r="51" spans="1:14">
      <c r="A51" s="737"/>
      <c r="B51" s="739"/>
      <c r="C51" s="738"/>
      <c r="D51" s="738"/>
      <c r="E51" s="739"/>
      <c r="F51" s="739"/>
      <c r="G51" s="739"/>
      <c r="H51" s="739"/>
      <c r="I51" s="739" t="s">
        <v>326</v>
      </c>
      <c r="J51" s="739"/>
      <c r="K51" s="739"/>
      <c r="L51" s="740"/>
      <c r="M51" s="747"/>
      <c r="N51" s="885"/>
    </row>
    <row r="52" spans="1:14">
      <c r="A52" s="737"/>
      <c r="B52" s="739"/>
      <c r="C52" s="738"/>
      <c r="D52" s="738"/>
      <c r="E52" s="739"/>
      <c r="F52" s="739"/>
      <c r="G52" s="739"/>
      <c r="H52" s="739"/>
      <c r="I52" s="739" t="s">
        <v>327</v>
      </c>
      <c r="J52" s="739"/>
      <c r="K52" s="739"/>
      <c r="L52" s="740"/>
      <c r="M52" s="747"/>
      <c r="N52" s="885"/>
    </row>
    <row r="53" spans="1:14">
      <c r="A53" s="737"/>
      <c r="B53" s="739"/>
      <c r="C53" s="738"/>
      <c r="D53" s="738"/>
      <c r="E53" s="739" t="s">
        <v>328</v>
      </c>
      <c r="F53" s="739"/>
      <c r="G53" s="739"/>
      <c r="H53" s="739"/>
      <c r="I53" s="739"/>
      <c r="J53" s="739"/>
      <c r="K53" s="739"/>
      <c r="L53" s="740"/>
      <c r="M53" s="747"/>
      <c r="N53" s="885"/>
    </row>
    <row r="54" spans="1:14">
      <c r="A54" s="737"/>
      <c r="B54" s="739"/>
      <c r="C54" s="738"/>
      <c r="D54" s="738"/>
      <c r="E54" s="739" t="s">
        <v>329</v>
      </c>
      <c r="F54" s="739"/>
      <c r="G54" s="739"/>
      <c r="H54" s="739"/>
      <c r="I54" s="739"/>
      <c r="J54" s="739"/>
      <c r="K54" s="739"/>
      <c r="L54" s="740"/>
      <c r="M54" s="747"/>
      <c r="N54" s="885"/>
    </row>
    <row r="55" spans="1:14">
      <c r="A55" s="737"/>
      <c r="B55" s="739"/>
      <c r="C55" s="738"/>
      <c r="D55" s="738"/>
      <c r="E55" s="739" t="s">
        <v>330</v>
      </c>
      <c r="F55" s="739"/>
      <c r="G55" s="739"/>
      <c r="H55" s="739"/>
      <c r="I55" s="739"/>
      <c r="J55" s="739"/>
      <c r="K55" s="739"/>
      <c r="L55" s="740"/>
      <c r="M55" s="747"/>
      <c r="N55" s="885"/>
    </row>
    <row r="56" spans="1:14">
      <c r="A56" s="737"/>
      <c r="B56" s="739"/>
      <c r="C56" s="738"/>
      <c r="D56" s="738"/>
      <c r="E56" s="739"/>
      <c r="F56" s="739"/>
      <c r="G56" s="739"/>
      <c r="H56" s="739"/>
      <c r="I56" s="739" t="s">
        <v>331</v>
      </c>
      <c r="J56" s="739"/>
      <c r="K56" s="739"/>
      <c r="L56" s="740"/>
      <c r="M56" s="747"/>
      <c r="N56" s="885"/>
    </row>
    <row r="57" spans="1:14">
      <c r="A57" s="737"/>
      <c r="B57" s="739"/>
      <c r="C57" s="738"/>
      <c r="D57" s="738"/>
      <c r="E57" s="739"/>
      <c r="F57" s="739"/>
      <c r="G57" s="739"/>
      <c r="H57" s="739"/>
      <c r="I57" s="739" t="s">
        <v>332</v>
      </c>
      <c r="J57" s="739"/>
      <c r="K57" s="739"/>
      <c r="L57" s="740"/>
      <c r="M57" s="747"/>
      <c r="N57" s="885"/>
    </row>
    <row r="58" spans="1:14">
      <c r="A58" s="737"/>
      <c r="B58" s="739"/>
      <c r="C58" s="738"/>
      <c r="D58" s="738"/>
      <c r="E58" s="739" t="s">
        <v>333</v>
      </c>
      <c r="F58" s="739"/>
      <c r="G58" s="739"/>
      <c r="H58" s="739"/>
      <c r="I58" s="739"/>
      <c r="J58" s="739"/>
      <c r="K58" s="739"/>
      <c r="L58" s="740"/>
      <c r="M58" s="747"/>
      <c r="N58" s="885"/>
    </row>
    <row r="59" spans="1:14" ht="33.75">
      <c r="A59" s="737"/>
      <c r="B59" s="739"/>
      <c r="C59" s="738"/>
      <c r="D59" s="738"/>
      <c r="E59" s="739"/>
      <c r="F59" s="739" t="s">
        <v>334</v>
      </c>
      <c r="G59" s="739"/>
      <c r="H59" s="739"/>
      <c r="I59" s="739"/>
      <c r="J59" s="739"/>
      <c r="K59" s="739"/>
      <c r="L59" s="740"/>
      <c r="M59" s="747" t="s">
        <v>335</v>
      </c>
      <c r="N59" s="885" t="s">
        <v>336</v>
      </c>
    </row>
    <row r="60" spans="1:14">
      <c r="A60" s="737"/>
      <c r="B60" s="739"/>
      <c r="C60" s="738"/>
      <c r="D60" s="738"/>
      <c r="E60" s="739"/>
      <c r="F60" s="739" t="s">
        <v>337</v>
      </c>
      <c r="G60" s="739"/>
      <c r="H60" s="739"/>
      <c r="I60" s="739"/>
      <c r="J60" s="739"/>
      <c r="K60" s="739"/>
      <c r="L60" s="740"/>
      <c r="M60" s="747"/>
      <c r="N60" s="885"/>
    </row>
    <row r="61" spans="1:14">
      <c r="A61" s="737"/>
      <c r="B61" s="739"/>
      <c r="C61" s="738"/>
      <c r="D61" s="738" t="s">
        <v>338</v>
      </c>
      <c r="E61" s="739"/>
      <c r="F61" s="739"/>
      <c r="G61" s="739"/>
      <c r="H61" s="739"/>
      <c r="I61" s="739"/>
      <c r="J61" s="739"/>
      <c r="K61" s="739"/>
      <c r="L61" s="740"/>
      <c r="M61" s="747"/>
      <c r="N61" s="885"/>
    </row>
    <row r="62" spans="1:14">
      <c r="A62" s="737"/>
      <c r="B62" s="739"/>
      <c r="C62" s="738"/>
      <c r="D62" s="738"/>
      <c r="E62" s="739" t="s">
        <v>339</v>
      </c>
      <c r="F62" s="739"/>
      <c r="G62" s="739"/>
      <c r="H62" s="739"/>
      <c r="I62" s="739"/>
      <c r="J62" s="739"/>
      <c r="K62" s="739"/>
      <c r="L62" s="740"/>
      <c r="M62" s="747"/>
      <c r="N62" s="885"/>
    </row>
    <row r="63" spans="1:14">
      <c r="A63" s="737"/>
      <c r="B63" s="739"/>
      <c r="C63" s="738"/>
      <c r="D63" s="738"/>
      <c r="E63" s="739"/>
      <c r="F63" s="739"/>
      <c r="G63" s="739"/>
      <c r="H63" s="739"/>
      <c r="I63" s="739" t="s">
        <v>340</v>
      </c>
      <c r="J63" s="739"/>
      <c r="K63" s="739"/>
      <c r="L63" s="740"/>
      <c r="M63" s="747"/>
      <c r="N63" s="885"/>
    </row>
    <row r="64" spans="1:14">
      <c r="A64" s="737"/>
      <c r="B64" s="739"/>
      <c r="C64" s="738"/>
      <c r="D64" s="738"/>
      <c r="E64" s="755" t="s">
        <v>2274</v>
      </c>
      <c r="F64" s="739"/>
      <c r="G64" s="739"/>
      <c r="H64" s="739"/>
      <c r="I64" s="739"/>
      <c r="J64" s="739"/>
      <c r="K64" s="739"/>
      <c r="L64" s="740"/>
      <c r="M64" s="747"/>
      <c r="N64" s="885"/>
    </row>
    <row r="65" spans="1:14">
      <c r="A65" s="737"/>
      <c r="B65" s="739"/>
      <c r="C65" s="738"/>
      <c r="D65" s="738"/>
      <c r="E65" s="755" t="s">
        <v>2275</v>
      </c>
      <c r="F65" s="739"/>
      <c r="G65" s="739"/>
      <c r="H65" s="739"/>
      <c r="I65" s="739"/>
      <c r="J65" s="739"/>
      <c r="K65" s="739"/>
      <c r="L65" s="740"/>
      <c r="M65" s="747"/>
      <c r="N65" s="885"/>
    </row>
    <row r="66" spans="1:14">
      <c r="A66" s="737"/>
      <c r="B66" s="739"/>
      <c r="C66" s="738"/>
      <c r="D66" s="738"/>
      <c r="E66" s="755" t="s">
        <v>2276</v>
      </c>
      <c r="F66" s="739"/>
      <c r="G66" s="739"/>
      <c r="H66" s="739"/>
      <c r="I66" s="739"/>
      <c r="J66" s="739"/>
      <c r="K66" s="739"/>
      <c r="L66" s="740"/>
      <c r="M66" s="747"/>
      <c r="N66" s="885"/>
    </row>
    <row r="67" spans="1:14">
      <c r="A67" s="737"/>
      <c r="B67" s="739"/>
      <c r="C67" s="738"/>
      <c r="D67" s="738"/>
      <c r="E67" s="739"/>
      <c r="F67" s="755" t="s">
        <v>2278</v>
      </c>
      <c r="G67" s="739"/>
      <c r="H67" s="739"/>
      <c r="I67" s="739"/>
      <c r="J67" s="739"/>
      <c r="K67" s="739"/>
      <c r="L67" s="740"/>
      <c r="M67" s="747"/>
      <c r="N67" s="885"/>
    </row>
    <row r="68" spans="1:14">
      <c r="A68" s="737"/>
      <c r="B68" s="739"/>
      <c r="C68" s="738"/>
      <c r="D68" s="738"/>
      <c r="E68" s="739"/>
      <c r="F68" s="755" t="s">
        <v>2279</v>
      </c>
      <c r="G68" s="739"/>
      <c r="H68" s="739"/>
      <c r="I68" s="739"/>
      <c r="J68" s="739"/>
      <c r="K68" s="739"/>
      <c r="L68" s="740"/>
      <c r="M68" s="747"/>
      <c r="N68" s="885"/>
    </row>
    <row r="69" spans="1:14">
      <c r="A69" s="737"/>
      <c r="B69" s="739"/>
      <c r="C69" s="738"/>
      <c r="D69" s="738"/>
      <c r="E69" s="739"/>
      <c r="F69" s="755" t="s">
        <v>2280</v>
      </c>
      <c r="G69" s="739"/>
      <c r="H69" s="739"/>
      <c r="I69" s="739"/>
      <c r="J69" s="739"/>
      <c r="K69" s="739"/>
      <c r="L69" s="740"/>
      <c r="M69" s="747"/>
      <c r="N69" s="885"/>
    </row>
    <row r="70" spans="1:14">
      <c r="A70" s="737"/>
      <c r="B70" s="739"/>
      <c r="C70" s="738"/>
      <c r="D70" s="738"/>
      <c r="E70" s="739"/>
      <c r="F70" s="755" t="s">
        <v>2277</v>
      </c>
      <c r="G70" s="739"/>
      <c r="H70" s="739"/>
      <c r="I70" s="739"/>
      <c r="J70" s="739"/>
      <c r="K70" s="739"/>
      <c r="L70" s="740"/>
      <c r="M70" s="747"/>
      <c r="N70" s="885"/>
    </row>
    <row r="71" spans="1:14">
      <c r="A71" s="737"/>
      <c r="B71" s="739"/>
      <c r="C71" s="738"/>
      <c r="D71" s="738"/>
      <c r="E71" s="739" t="s">
        <v>2300</v>
      </c>
      <c r="F71" s="739"/>
      <c r="G71" s="739"/>
      <c r="H71" s="739"/>
      <c r="I71" s="739"/>
      <c r="J71" s="739"/>
      <c r="K71" s="739"/>
      <c r="L71" s="740"/>
      <c r="M71" s="747"/>
      <c r="N71" s="885"/>
    </row>
    <row r="72" spans="1:14">
      <c r="A72" s="737"/>
      <c r="B72" s="739"/>
      <c r="C72" s="738"/>
      <c r="D72" s="738"/>
      <c r="E72" s="739" t="s">
        <v>2301</v>
      </c>
      <c r="F72" s="739"/>
      <c r="G72" s="739"/>
      <c r="H72" s="739"/>
      <c r="I72" s="739"/>
      <c r="J72" s="739"/>
      <c r="K72" s="739"/>
      <c r="L72" s="740"/>
      <c r="M72" s="747"/>
      <c r="N72" s="885"/>
    </row>
    <row r="73" spans="1:14">
      <c r="A73" s="737"/>
      <c r="B73" s="739"/>
      <c r="C73" s="738"/>
      <c r="D73" s="738"/>
      <c r="E73" s="739"/>
      <c r="F73" s="739"/>
      <c r="G73" s="739"/>
      <c r="H73" s="739"/>
      <c r="I73" s="739" t="s">
        <v>341</v>
      </c>
      <c r="J73" s="739"/>
      <c r="K73" s="739"/>
      <c r="L73" s="740"/>
      <c r="M73" s="747"/>
      <c r="N73" s="885"/>
    </row>
    <row r="74" spans="1:14">
      <c r="A74" s="737"/>
      <c r="B74" s="739"/>
      <c r="C74" s="738"/>
      <c r="D74" s="738"/>
      <c r="E74" s="739" t="s">
        <v>2302</v>
      </c>
      <c r="F74" s="739"/>
      <c r="G74" s="739"/>
      <c r="H74" s="739"/>
      <c r="I74" s="739"/>
      <c r="J74" s="739"/>
      <c r="K74" s="739"/>
      <c r="L74" s="740"/>
      <c r="M74" s="747"/>
      <c r="N74" s="885"/>
    </row>
    <row r="75" spans="1:14">
      <c r="A75" s="737"/>
      <c r="B75" s="739"/>
      <c r="C75" s="738"/>
      <c r="D75" s="738"/>
      <c r="E75" s="739"/>
      <c r="F75" s="739"/>
      <c r="G75" s="739"/>
      <c r="H75" s="739"/>
      <c r="I75" s="739" t="s">
        <v>342</v>
      </c>
      <c r="J75" s="739"/>
      <c r="K75" s="739"/>
      <c r="L75" s="740"/>
      <c r="M75" s="747"/>
      <c r="N75" s="885"/>
    </row>
    <row r="76" spans="1:14">
      <c r="A76" s="737"/>
      <c r="B76" s="739"/>
      <c r="C76" s="738"/>
      <c r="D76" s="738"/>
      <c r="E76" s="739" t="s">
        <v>2303</v>
      </c>
      <c r="F76" s="739"/>
      <c r="G76" s="739"/>
      <c r="H76" s="739"/>
      <c r="I76" s="739"/>
      <c r="J76" s="739"/>
      <c r="K76" s="739"/>
      <c r="L76" s="740"/>
      <c r="M76" s="747"/>
      <c r="N76" s="885"/>
    </row>
    <row r="77" spans="1:14">
      <c r="A77" s="737"/>
      <c r="B77" s="739"/>
      <c r="C77" s="738"/>
      <c r="D77" s="738"/>
      <c r="E77" s="739"/>
      <c r="F77" s="739" t="s">
        <v>343</v>
      </c>
      <c r="G77" s="739"/>
      <c r="H77" s="739"/>
      <c r="I77" s="739"/>
      <c r="J77" s="739"/>
      <c r="K77" s="739"/>
      <c r="L77" s="740"/>
      <c r="M77" s="747"/>
      <c r="N77" s="885"/>
    </row>
    <row r="78" spans="1:14">
      <c r="A78" s="737"/>
      <c r="B78" s="739"/>
      <c r="C78" s="738"/>
      <c r="D78" s="738"/>
      <c r="E78" s="739"/>
      <c r="F78" s="739" t="s">
        <v>344</v>
      </c>
      <c r="G78" s="739"/>
      <c r="H78" s="739"/>
      <c r="I78" s="739"/>
      <c r="J78" s="739"/>
      <c r="K78" s="739"/>
      <c r="L78" s="740"/>
      <c r="M78" s="747"/>
      <c r="N78" s="885"/>
    </row>
    <row r="79" spans="1:14">
      <c r="A79" s="737"/>
      <c r="B79" s="739"/>
      <c r="C79" s="738"/>
      <c r="D79" s="738" t="s">
        <v>345</v>
      </c>
      <c r="E79" s="739"/>
      <c r="F79" s="739"/>
      <c r="G79" s="739"/>
      <c r="H79" s="739"/>
      <c r="I79" s="739"/>
      <c r="J79" s="739"/>
      <c r="K79" s="739"/>
      <c r="L79" s="740"/>
      <c r="M79" s="747"/>
      <c r="N79" s="885"/>
    </row>
    <row r="80" spans="1:14">
      <c r="A80" s="737"/>
      <c r="B80" s="739"/>
      <c r="C80" s="738"/>
      <c r="D80" s="738"/>
      <c r="E80" s="739" t="s">
        <v>346</v>
      </c>
      <c r="F80" s="739"/>
      <c r="G80" s="739"/>
      <c r="H80" s="739"/>
      <c r="I80" s="739"/>
      <c r="J80" s="739"/>
      <c r="K80" s="739"/>
      <c r="L80" s="740"/>
      <c r="M80" s="747"/>
      <c r="N80" s="885"/>
    </row>
    <row r="81" spans="1:14">
      <c r="A81" s="737"/>
      <c r="B81" s="739"/>
      <c r="C81" s="738"/>
      <c r="D81" s="738"/>
      <c r="E81" s="739"/>
      <c r="F81" s="739" t="s">
        <v>347</v>
      </c>
      <c r="G81" s="739"/>
      <c r="H81" s="739"/>
      <c r="I81" s="739"/>
      <c r="J81" s="739"/>
      <c r="K81" s="739"/>
      <c r="L81" s="740"/>
      <c r="M81" s="747"/>
      <c r="N81" s="885"/>
    </row>
    <row r="82" spans="1:14">
      <c r="A82" s="737"/>
      <c r="B82" s="739"/>
      <c r="C82" s="738"/>
      <c r="D82" s="738"/>
      <c r="E82" s="739"/>
      <c r="F82" s="739" t="s">
        <v>348</v>
      </c>
      <c r="G82" s="739"/>
      <c r="H82" s="739"/>
      <c r="I82" s="739"/>
      <c r="J82" s="739"/>
      <c r="K82" s="739"/>
      <c r="L82" s="740"/>
      <c r="M82" s="747"/>
      <c r="N82" s="885"/>
    </row>
    <row r="83" spans="1:14">
      <c r="A83" s="737"/>
      <c r="B83" s="739"/>
      <c r="C83" s="738"/>
      <c r="D83" s="738"/>
      <c r="E83" s="739"/>
      <c r="F83" s="739" t="s">
        <v>349</v>
      </c>
      <c r="G83" s="739"/>
      <c r="H83" s="739"/>
      <c r="I83" s="739"/>
      <c r="J83" s="739"/>
      <c r="K83" s="739"/>
      <c r="L83" s="740"/>
      <c r="M83" s="747"/>
      <c r="N83" s="885"/>
    </row>
    <row r="84" spans="1:14">
      <c r="A84" s="737"/>
      <c r="B84" s="739"/>
      <c r="C84" s="738"/>
      <c r="D84" s="738"/>
      <c r="E84" s="739"/>
      <c r="F84" s="739" t="s">
        <v>350</v>
      </c>
      <c r="G84" s="739"/>
      <c r="H84" s="739"/>
      <c r="I84" s="739"/>
      <c r="J84" s="739"/>
      <c r="K84" s="739"/>
      <c r="L84" s="740"/>
      <c r="M84" s="747"/>
      <c r="N84" s="885"/>
    </row>
    <row r="85" spans="1:14">
      <c r="A85" s="737"/>
      <c r="B85" s="739"/>
      <c r="C85" s="738"/>
      <c r="D85" s="738"/>
      <c r="E85" s="739"/>
      <c r="F85" s="739" t="s">
        <v>351</v>
      </c>
      <c r="G85" s="739"/>
      <c r="H85" s="739"/>
      <c r="I85" s="739"/>
      <c r="J85" s="739"/>
      <c r="K85" s="739"/>
      <c r="L85" s="740"/>
      <c r="M85" s="747"/>
      <c r="N85" s="885"/>
    </row>
    <row r="86" spans="1:14">
      <c r="A86" s="737"/>
      <c r="B86" s="739"/>
      <c r="C86" s="738"/>
      <c r="D86" s="738"/>
      <c r="E86" s="739" t="s">
        <v>2296</v>
      </c>
      <c r="F86" s="739"/>
      <c r="G86" s="739"/>
      <c r="H86" s="739"/>
      <c r="I86" s="739"/>
      <c r="J86" s="739"/>
      <c r="K86" s="739"/>
      <c r="L86" s="740"/>
      <c r="M86" s="747"/>
      <c r="N86" s="885"/>
    </row>
    <row r="87" spans="1:14">
      <c r="A87" s="737"/>
      <c r="B87" s="739"/>
      <c r="C87" s="738"/>
      <c r="D87" s="738"/>
      <c r="E87" s="739"/>
      <c r="F87" s="739" t="s">
        <v>347</v>
      </c>
      <c r="G87" s="739"/>
      <c r="H87" s="739"/>
      <c r="I87" s="739"/>
      <c r="J87" s="739"/>
      <c r="K87" s="739"/>
      <c r="L87" s="740"/>
      <c r="M87" s="747"/>
      <c r="N87" s="885"/>
    </row>
    <row r="88" spans="1:14">
      <c r="A88" s="737"/>
      <c r="B88" s="739"/>
      <c r="C88" s="738"/>
      <c r="D88" s="738"/>
      <c r="E88" s="739"/>
      <c r="F88" s="739" t="s">
        <v>348</v>
      </c>
      <c r="G88" s="739"/>
      <c r="H88" s="739"/>
      <c r="I88" s="739"/>
      <c r="J88" s="739"/>
      <c r="K88" s="739"/>
      <c r="L88" s="740"/>
      <c r="M88" s="747"/>
      <c r="N88" s="885"/>
    </row>
    <row r="89" spans="1:14">
      <c r="A89" s="737"/>
      <c r="B89" s="739"/>
      <c r="C89" s="738"/>
      <c r="D89" s="738"/>
      <c r="E89" s="739"/>
      <c r="F89" s="739" t="s">
        <v>349</v>
      </c>
      <c r="G89" s="739"/>
      <c r="H89" s="739"/>
      <c r="I89" s="739"/>
      <c r="J89" s="739"/>
      <c r="K89" s="739"/>
      <c r="L89" s="740"/>
      <c r="M89" s="747"/>
      <c r="N89" s="885"/>
    </row>
    <row r="90" spans="1:14">
      <c r="A90" s="737"/>
      <c r="B90" s="739"/>
      <c r="C90" s="738"/>
      <c r="D90" s="738"/>
      <c r="E90" s="739"/>
      <c r="F90" s="739" t="s">
        <v>350</v>
      </c>
      <c r="G90" s="739"/>
      <c r="H90" s="739"/>
      <c r="I90" s="739"/>
      <c r="J90" s="739"/>
      <c r="K90" s="739"/>
      <c r="L90" s="740"/>
      <c r="M90" s="747"/>
      <c r="N90" s="885"/>
    </row>
    <row r="91" spans="1:14">
      <c r="A91" s="737"/>
      <c r="B91" s="739"/>
      <c r="C91" s="738"/>
      <c r="D91" s="738"/>
      <c r="E91" s="739"/>
      <c r="F91" s="739" t="s">
        <v>351</v>
      </c>
      <c r="G91" s="739"/>
      <c r="H91" s="739"/>
      <c r="I91" s="739"/>
      <c r="J91" s="739"/>
      <c r="K91" s="739"/>
      <c r="L91" s="740"/>
      <c r="M91" s="747"/>
      <c r="N91" s="885"/>
    </row>
    <row r="92" spans="1:14">
      <c r="A92" s="737"/>
      <c r="B92" s="739"/>
      <c r="C92" s="738"/>
      <c r="D92" s="738"/>
      <c r="E92" s="739"/>
      <c r="F92" s="739" t="s">
        <v>352</v>
      </c>
      <c r="G92" s="739"/>
      <c r="H92" s="739"/>
      <c r="I92" s="739"/>
      <c r="J92" s="739"/>
      <c r="K92" s="739"/>
      <c r="L92" s="740"/>
      <c r="M92" s="747"/>
      <c r="N92" s="885"/>
    </row>
    <row r="93" spans="1:14">
      <c r="A93" s="737"/>
      <c r="B93" s="739"/>
      <c r="C93" s="738"/>
      <c r="D93" s="738"/>
      <c r="E93" s="739"/>
      <c r="F93" s="755" t="s">
        <v>2293</v>
      </c>
      <c r="G93" s="739"/>
      <c r="H93" s="739"/>
      <c r="I93" s="739"/>
      <c r="J93" s="739"/>
      <c r="K93" s="739"/>
      <c r="L93" s="740"/>
      <c r="M93" s="747"/>
      <c r="N93" s="885"/>
    </row>
    <row r="94" spans="1:14">
      <c r="A94" s="737"/>
      <c r="B94" s="739"/>
      <c r="C94" s="738"/>
      <c r="D94" s="738"/>
      <c r="E94" s="1096" t="s">
        <v>353</v>
      </c>
      <c r="F94" s="1096"/>
      <c r="G94" s="739"/>
      <c r="H94" s="739"/>
      <c r="I94" s="739"/>
      <c r="J94" s="739"/>
      <c r="K94" s="739"/>
      <c r="L94" s="1097" t="s">
        <v>2298</v>
      </c>
      <c r="M94" s="747"/>
      <c r="N94" s="885"/>
    </row>
    <row r="95" spans="1:14">
      <c r="A95" s="737"/>
      <c r="B95" s="739"/>
      <c r="C95" s="738"/>
      <c r="D95" s="738"/>
      <c r="E95" s="739"/>
      <c r="F95" s="1096" t="s">
        <v>347</v>
      </c>
      <c r="G95" s="739"/>
      <c r="H95" s="739"/>
      <c r="I95" s="739"/>
      <c r="J95" s="739"/>
      <c r="K95" s="739"/>
      <c r="L95" s="740"/>
      <c r="M95" s="747"/>
      <c r="N95" s="885"/>
    </row>
    <row r="96" spans="1:14">
      <c r="A96" s="737"/>
      <c r="B96" s="739"/>
      <c r="C96" s="738"/>
      <c r="D96" s="738"/>
      <c r="E96" s="739"/>
      <c r="F96" s="1096" t="s">
        <v>348</v>
      </c>
      <c r="G96" s="739"/>
      <c r="H96" s="739"/>
      <c r="I96" s="739"/>
      <c r="J96" s="739"/>
      <c r="K96" s="739"/>
      <c r="L96" s="740"/>
      <c r="M96" s="747"/>
      <c r="N96" s="885"/>
    </row>
    <row r="97" spans="1:14">
      <c r="A97" s="737"/>
      <c r="B97" s="739"/>
      <c r="C97" s="738"/>
      <c r="D97" s="738"/>
      <c r="E97" s="739"/>
      <c r="F97" s="1096" t="s">
        <v>349</v>
      </c>
      <c r="G97" s="739"/>
      <c r="H97" s="739"/>
      <c r="I97" s="739"/>
      <c r="J97" s="739"/>
      <c r="K97" s="739"/>
      <c r="L97" s="740"/>
      <c r="M97" s="747"/>
      <c r="N97" s="885"/>
    </row>
    <row r="98" spans="1:14">
      <c r="A98" s="737"/>
      <c r="B98" s="739"/>
      <c r="C98" s="738"/>
      <c r="D98" s="738"/>
      <c r="E98" s="739"/>
      <c r="F98" s="1096" t="s">
        <v>350</v>
      </c>
      <c r="G98" s="739"/>
      <c r="H98" s="739"/>
      <c r="I98" s="739"/>
      <c r="J98" s="739"/>
      <c r="K98" s="739"/>
      <c r="L98" s="740"/>
      <c r="M98" s="747"/>
      <c r="N98" s="885"/>
    </row>
    <row r="99" spans="1:14">
      <c r="A99" s="737"/>
      <c r="B99" s="739"/>
      <c r="C99" s="738"/>
      <c r="D99" s="738"/>
      <c r="E99" s="739"/>
      <c r="F99" s="1096" t="s">
        <v>351</v>
      </c>
      <c r="G99" s="739"/>
      <c r="H99" s="739"/>
      <c r="I99" s="739"/>
      <c r="J99" s="739"/>
      <c r="K99" s="739"/>
      <c r="L99" s="740"/>
      <c r="M99" s="747"/>
      <c r="N99" s="885"/>
    </row>
    <row r="100" spans="1:14">
      <c r="A100" s="737"/>
      <c r="B100" s="739"/>
      <c r="C100" s="738"/>
      <c r="D100" s="738"/>
      <c r="E100" s="739" t="s">
        <v>2297</v>
      </c>
      <c r="F100" s="739"/>
      <c r="G100" s="739"/>
      <c r="H100" s="739"/>
      <c r="I100" s="739"/>
      <c r="J100" s="739"/>
      <c r="K100" s="739"/>
      <c r="L100" s="740"/>
      <c r="M100" s="747"/>
      <c r="N100" s="885"/>
    </row>
    <row r="101" spans="1:14">
      <c r="A101" s="737"/>
      <c r="B101" s="739"/>
      <c r="C101" s="738"/>
      <c r="D101" s="738"/>
      <c r="E101" s="739"/>
      <c r="F101" s="739" t="s">
        <v>347</v>
      </c>
      <c r="G101" s="739"/>
      <c r="H101" s="739"/>
      <c r="I101" s="739"/>
      <c r="J101" s="739"/>
      <c r="K101" s="739"/>
      <c r="L101" s="740"/>
      <c r="M101" s="747"/>
      <c r="N101" s="885"/>
    </row>
    <row r="102" spans="1:14">
      <c r="A102" s="737"/>
      <c r="B102" s="739"/>
      <c r="C102" s="738"/>
      <c r="D102" s="738"/>
      <c r="E102" s="739"/>
      <c r="F102" s="739" t="s">
        <v>348</v>
      </c>
      <c r="G102" s="739"/>
      <c r="H102" s="739"/>
      <c r="I102" s="739"/>
      <c r="J102" s="739"/>
      <c r="K102" s="739"/>
      <c r="L102" s="740"/>
      <c r="M102" s="747"/>
      <c r="N102" s="885"/>
    </row>
    <row r="103" spans="1:14">
      <c r="A103" s="737"/>
      <c r="B103" s="739"/>
      <c r="C103" s="738"/>
      <c r="D103" s="738"/>
      <c r="E103" s="739"/>
      <c r="F103" s="739" t="s">
        <v>349</v>
      </c>
      <c r="G103" s="739"/>
      <c r="H103" s="739"/>
      <c r="I103" s="739"/>
      <c r="J103" s="739"/>
      <c r="K103" s="739"/>
      <c r="L103" s="740"/>
      <c r="M103" s="747"/>
      <c r="N103" s="885"/>
    </row>
    <row r="104" spans="1:14">
      <c r="A104" s="737"/>
      <c r="B104" s="739"/>
      <c r="C104" s="738"/>
      <c r="D104" s="738"/>
      <c r="E104" s="739"/>
      <c r="F104" s="739" t="s">
        <v>350</v>
      </c>
      <c r="G104" s="739"/>
      <c r="H104" s="739"/>
      <c r="I104" s="739"/>
      <c r="J104" s="739"/>
      <c r="K104" s="739"/>
      <c r="L104" s="740"/>
      <c r="M104" s="747"/>
      <c r="N104" s="885"/>
    </row>
    <row r="105" spans="1:14">
      <c r="A105" s="737"/>
      <c r="B105" s="739"/>
      <c r="C105" s="738"/>
      <c r="D105" s="738"/>
      <c r="E105" s="739"/>
      <c r="F105" s="739" t="s">
        <v>351</v>
      </c>
      <c r="G105" s="739"/>
      <c r="H105" s="739"/>
      <c r="I105" s="739"/>
      <c r="J105" s="739"/>
      <c r="K105" s="739"/>
      <c r="L105" s="740"/>
      <c r="M105" s="747"/>
      <c r="N105" s="885"/>
    </row>
    <row r="106" spans="1:14">
      <c r="A106" s="737"/>
      <c r="B106" s="739"/>
      <c r="C106" s="738"/>
      <c r="D106" s="738"/>
      <c r="E106" s="739"/>
      <c r="F106" s="739" t="s">
        <v>352</v>
      </c>
      <c r="G106" s="739"/>
      <c r="H106" s="739"/>
      <c r="I106" s="739"/>
      <c r="J106" s="739"/>
      <c r="K106" s="739"/>
      <c r="L106" s="740"/>
      <c r="M106" s="747"/>
      <c r="N106" s="885"/>
    </row>
    <row r="107" spans="1:14">
      <c r="A107" s="737"/>
      <c r="B107" s="739"/>
      <c r="C107" s="738"/>
      <c r="D107" s="738"/>
      <c r="E107" s="739"/>
      <c r="F107" s="739" t="s">
        <v>354</v>
      </c>
      <c r="G107" s="739"/>
      <c r="H107" s="739"/>
      <c r="I107" s="739"/>
      <c r="J107" s="739"/>
      <c r="K107" s="739"/>
      <c r="L107" s="740"/>
      <c r="M107" s="747"/>
      <c r="N107" s="885"/>
    </row>
    <row r="108" spans="1:14">
      <c r="A108" s="737"/>
      <c r="B108" s="739"/>
      <c r="C108" s="738"/>
      <c r="D108" s="738"/>
      <c r="E108" s="739"/>
      <c r="F108" s="739" t="s">
        <v>355</v>
      </c>
      <c r="G108" s="739"/>
      <c r="H108" s="739"/>
      <c r="I108" s="739"/>
      <c r="J108" s="739"/>
      <c r="K108" s="739"/>
      <c r="L108" s="740"/>
      <c r="M108" s="747"/>
      <c r="N108" s="885"/>
    </row>
    <row r="109" spans="1:14">
      <c r="A109" s="737"/>
      <c r="B109" s="739"/>
      <c r="C109" s="738"/>
      <c r="D109" s="738"/>
      <c r="E109" s="739" t="s">
        <v>2304</v>
      </c>
      <c r="F109" s="739"/>
      <c r="G109" s="739"/>
      <c r="H109" s="739"/>
      <c r="I109" s="739"/>
      <c r="J109" s="739"/>
      <c r="K109" s="739"/>
      <c r="L109" s="740"/>
      <c r="M109" s="747"/>
      <c r="N109" s="885"/>
    </row>
    <row r="110" spans="1:14">
      <c r="A110" s="737"/>
      <c r="B110" s="739"/>
      <c r="C110" s="738"/>
      <c r="D110" s="738"/>
      <c r="E110" s="739"/>
      <c r="F110" s="739" t="s">
        <v>347</v>
      </c>
      <c r="G110" s="739"/>
      <c r="H110" s="739"/>
      <c r="I110" s="739"/>
      <c r="J110" s="739"/>
      <c r="K110" s="739"/>
      <c r="L110" s="740"/>
      <c r="M110" s="747"/>
      <c r="N110" s="885"/>
    </row>
    <row r="111" spans="1:14">
      <c r="A111" s="737"/>
      <c r="B111" s="739"/>
      <c r="C111" s="738"/>
      <c r="D111" s="738"/>
      <c r="E111" s="739"/>
      <c r="F111" s="739" t="s">
        <v>348</v>
      </c>
      <c r="G111" s="739"/>
      <c r="H111" s="739"/>
      <c r="I111" s="739"/>
      <c r="J111" s="739"/>
      <c r="K111" s="739"/>
      <c r="L111" s="740"/>
      <c r="M111" s="747"/>
      <c r="N111" s="885"/>
    </row>
    <row r="112" spans="1:14">
      <c r="A112" s="737"/>
      <c r="B112" s="739"/>
      <c r="C112" s="738"/>
      <c r="D112" s="738"/>
      <c r="E112" s="742"/>
      <c r="F112" s="739" t="s">
        <v>349</v>
      </c>
      <c r="G112" s="739"/>
      <c r="H112" s="739"/>
      <c r="I112" s="739"/>
      <c r="J112" s="739"/>
      <c r="K112" s="739"/>
      <c r="L112" s="740"/>
      <c r="M112" s="747"/>
      <c r="N112" s="885"/>
    </row>
    <row r="113" spans="1:14">
      <c r="A113" s="737"/>
      <c r="B113" s="739"/>
      <c r="C113" s="738"/>
      <c r="D113" s="738"/>
      <c r="E113" s="742" t="s">
        <v>2305</v>
      </c>
      <c r="F113" s="739"/>
      <c r="G113" s="739"/>
      <c r="H113" s="739"/>
      <c r="I113" s="739"/>
      <c r="J113" s="739"/>
      <c r="K113" s="739"/>
      <c r="L113" s="740"/>
      <c r="M113" s="747"/>
      <c r="N113" s="885"/>
    </row>
    <row r="114" spans="1:14">
      <c r="A114" s="737"/>
      <c r="B114" s="739"/>
      <c r="C114" s="738"/>
      <c r="D114" s="738"/>
      <c r="E114" s="742"/>
      <c r="F114" s="739" t="s">
        <v>347</v>
      </c>
      <c r="G114" s="739"/>
      <c r="H114" s="739"/>
      <c r="I114" s="739"/>
      <c r="J114" s="739"/>
      <c r="K114" s="739"/>
      <c r="L114" s="740"/>
      <c r="M114" s="747"/>
      <c r="N114" s="885"/>
    </row>
    <row r="115" spans="1:14">
      <c r="A115" s="737"/>
      <c r="B115" s="739"/>
      <c r="C115" s="738"/>
      <c r="D115" s="738" t="s">
        <v>356</v>
      </c>
      <c r="E115" s="742"/>
      <c r="F115" s="739"/>
      <c r="G115" s="739"/>
      <c r="H115" s="739"/>
      <c r="I115" s="739"/>
      <c r="J115" s="739"/>
      <c r="K115" s="739"/>
      <c r="L115" s="740"/>
      <c r="M115" s="747"/>
      <c r="N115" s="885"/>
    </row>
    <row r="116" spans="1:14">
      <c r="A116" s="737"/>
      <c r="B116" s="739"/>
      <c r="C116" s="738"/>
      <c r="D116" s="738"/>
      <c r="E116" s="742" t="s">
        <v>260</v>
      </c>
      <c r="F116" s="739"/>
      <c r="G116" s="739"/>
      <c r="H116" s="739"/>
      <c r="I116" s="739"/>
      <c r="J116" s="739"/>
      <c r="K116" s="739"/>
      <c r="L116" s="740"/>
      <c r="M116" s="747"/>
      <c r="N116" s="885"/>
    </row>
    <row r="117" spans="1:14">
      <c r="A117" s="737"/>
      <c r="B117" s="739"/>
      <c r="C117" s="738"/>
      <c r="D117" s="738"/>
      <c r="E117" s="742" t="s">
        <v>194</v>
      </c>
      <c r="F117" s="739"/>
      <c r="G117" s="739"/>
      <c r="H117" s="739"/>
      <c r="I117" s="739"/>
      <c r="J117" s="739"/>
      <c r="K117" s="739"/>
      <c r="L117" s="740"/>
      <c r="M117" s="747"/>
      <c r="N117" s="885"/>
    </row>
    <row r="118" spans="1:14">
      <c r="A118" s="737"/>
      <c r="B118" s="739"/>
      <c r="C118" s="738"/>
      <c r="D118" s="738"/>
      <c r="E118" s="742" t="s">
        <v>195</v>
      </c>
      <c r="F118" s="739"/>
      <c r="G118" s="739"/>
      <c r="H118" s="739"/>
      <c r="I118" s="739"/>
      <c r="J118" s="739"/>
      <c r="K118" s="739"/>
      <c r="L118" s="740"/>
      <c r="M118" s="747"/>
      <c r="N118" s="885"/>
    </row>
    <row r="119" spans="1:14">
      <c r="A119" s="737"/>
      <c r="B119" s="739"/>
      <c r="C119" s="738"/>
      <c r="D119" s="738" t="s">
        <v>357</v>
      </c>
      <c r="E119" s="742"/>
      <c r="F119" s="739"/>
      <c r="G119" s="739"/>
      <c r="H119" s="739"/>
      <c r="I119" s="739"/>
      <c r="J119" s="739"/>
      <c r="K119" s="739"/>
      <c r="L119" s="740"/>
      <c r="M119" s="747"/>
      <c r="N119" s="885"/>
    </row>
    <row r="120" spans="1:14">
      <c r="A120" s="737"/>
      <c r="B120" s="739"/>
      <c r="C120" s="738"/>
      <c r="D120" s="738"/>
      <c r="E120" s="742" t="s">
        <v>358</v>
      </c>
      <c r="F120" s="739"/>
      <c r="G120" s="739"/>
      <c r="H120" s="739"/>
      <c r="I120" s="739"/>
      <c r="J120" s="739"/>
      <c r="K120" s="739"/>
      <c r="L120" s="740"/>
      <c r="M120" s="747"/>
      <c r="N120" s="885"/>
    </row>
    <row r="121" spans="1:14">
      <c r="A121" s="737"/>
      <c r="B121" s="739"/>
      <c r="C121" s="738"/>
      <c r="D121" s="738"/>
      <c r="E121" s="742" t="s">
        <v>359</v>
      </c>
      <c r="F121" s="739"/>
      <c r="G121" s="739"/>
      <c r="H121" s="739"/>
      <c r="I121" s="739"/>
      <c r="J121" s="739"/>
      <c r="K121" s="739"/>
      <c r="L121" s="740"/>
      <c r="M121" s="747"/>
      <c r="N121" s="885"/>
    </row>
    <row r="122" spans="1:14">
      <c r="A122" s="737"/>
      <c r="B122" s="739"/>
      <c r="C122" s="738"/>
      <c r="D122" s="738"/>
      <c r="E122" s="742"/>
      <c r="F122" s="739"/>
      <c r="G122" s="739"/>
      <c r="H122" s="739"/>
      <c r="I122" s="739" t="s">
        <v>360</v>
      </c>
      <c r="J122" s="739"/>
      <c r="K122" s="739"/>
      <c r="L122" s="740"/>
      <c r="M122" s="747"/>
      <c r="N122" s="885"/>
    </row>
    <row r="123" spans="1:14">
      <c r="A123" s="737"/>
      <c r="B123" s="739"/>
      <c r="C123" s="738"/>
      <c r="D123" s="738"/>
      <c r="E123" s="742" t="s">
        <v>361</v>
      </c>
      <c r="F123" s="739"/>
      <c r="G123" s="739"/>
      <c r="H123" s="739"/>
      <c r="I123" s="739"/>
      <c r="J123" s="739"/>
      <c r="K123" s="739"/>
      <c r="L123" s="740"/>
      <c r="M123" s="747"/>
      <c r="N123" s="885"/>
    </row>
    <row r="124" spans="1:14">
      <c r="A124" s="737"/>
      <c r="B124" s="739"/>
      <c r="C124" s="738"/>
      <c r="D124" s="738"/>
      <c r="E124" s="742"/>
      <c r="F124" s="739" t="s">
        <v>347</v>
      </c>
      <c r="G124" s="739"/>
      <c r="H124" s="739"/>
      <c r="I124" s="739"/>
      <c r="J124" s="739"/>
      <c r="K124" s="739"/>
      <c r="L124" s="740"/>
      <c r="M124" s="747"/>
      <c r="N124" s="885"/>
    </row>
    <row r="125" spans="1:14">
      <c r="A125" s="737"/>
      <c r="B125" s="739"/>
      <c r="C125" s="738"/>
      <c r="D125" s="738"/>
      <c r="E125" s="742"/>
      <c r="F125" s="739" t="s">
        <v>348</v>
      </c>
      <c r="G125" s="739"/>
      <c r="H125" s="739"/>
      <c r="I125" s="739"/>
      <c r="J125" s="739"/>
      <c r="K125" s="739"/>
      <c r="L125" s="740"/>
      <c r="M125" s="747"/>
      <c r="N125" s="885"/>
    </row>
    <row r="126" spans="1:14">
      <c r="A126" s="737"/>
      <c r="B126" s="739"/>
      <c r="C126" s="738"/>
      <c r="D126" s="738"/>
      <c r="E126" s="742"/>
      <c r="F126" s="739" t="s">
        <v>349</v>
      </c>
      <c r="G126" s="739"/>
      <c r="H126" s="739"/>
      <c r="I126" s="739"/>
      <c r="J126" s="739"/>
      <c r="K126" s="739"/>
      <c r="L126" s="740"/>
      <c r="M126" s="747"/>
      <c r="N126" s="885"/>
    </row>
    <row r="127" spans="1:14">
      <c r="A127" s="737"/>
      <c r="B127" s="739"/>
      <c r="C127" s="738"/>
      <c r="D127" s="738"/>
      <c r="E127" s="742"/>
      <c r="F127" s="739" t="s">
        <v>350</v>
      </c>
      <c r="G127" s="739"/>
      <c r="H127" s="739"/>
      <c r="I127" s="739"/>
      <c r="J127" s="739"/>
      <c r="K127" s="739"/>
      <c r="L127" s="740"/>
      <c r="M127" s="747"/>
      <c r="N127" s="885"/>
    </row>
    <row r="128" spans="1:14">
      <c r="A128" s="737"/>
      <c r="B128" s="739"/>
      <c r="C128" s="738"/>
      <c r="D128" s="738"/>
      <c r="E128" s="742"/>
      <c r="F128" s="739" t="s">
        <v>351</v>
      </c>
      <c r="G128" s="739"/>
      <c r="H128" s="739"/>
      <c r="I128" s="739"/>
      <c r="J128" s="739"/>
      <c r="K128" s="739"/>
      <c r="L128" s="740"/>
      <c r="M128" s="747"/>
      <c r="N128" s="885"/>
    </row>
    <row r="129" spans="1:14">
      <c r="A129" s="737"/>
      <c r="B129" s="739"/>
      <c r="C129" s="738"/>
      <c r="D129" s="738"/>
      <c r="E129" s="742"/>
      <c r="F129" s="739" t="s">
        <v>352</v>
      </c>
      <c r="G129" s="739"/>
      <c r="H129" s="739"/>
      <c r="I129" s="739"/>
      <c r="J129" s="739"/>
      <c r="K129" s="739"/>
      <c r="L129" s="740"/>
      <c r="M129" s="747"/>
      <c r="N129" s="885"/>
    </row>
    <row r="130" spans="1:14">
      <c r="A130" s="737"/>
      <c r="B130" s="739"/>
      <c r="C130" s="738"/>
      <c r="D130" s="738" t="s">
        <v>362</v>
      </c>
      <c r="E130" s="742"/>
      <c r="F130" s="739"/>
      <c r="G130" s="739"/>
      <c r="H130" s="739"/>
      <c r="I130" s="739"/>
      <c r="J130" s="739"/>
      <c r="K130" s="739"/>
      <c r="L130" s="740"/>
      <c r="M130" s="747"/>
      <c r="N130" s="885"/>
    </row>
    <row r="131" spans="1:14">
      <c r="A131" s="737"/>
      <c r="B131" s="739"/>
      <c r="C131" s="738"/>
      <c r="D131" s="738"/>
      <c r="E131" s="742" t="s">
        <v>363</v>
      </c>
      <c r="F131" s="739"/>
      <c r="G131" s="739"/>
      <c r="H131" s="739"/>
      <c r="I131" s="739"/>
      <c r="J131" s="739"/>
      <c r="K131" s="739"/>
      <c r="L131" s="740"/>
      <c r="M131" s="747"/>
      <c r="N131" s="885"/>
    </row>
    <row r="132" spans="1:14">
      <c r="A132" s="737"/>
      <c r="B132" s="739"/>
      <c r="C132" s="738"/>
      <c r="D132" s="738"/>
      <c r="E132" s="742" t="s">
        <v>364</v>
      </c>
      <c r="F132" s="739"/>
      <c r="G132" s="739"/>
      <c r="H132" s="739"/>
      <c r="I132" s="739"/>
      <c r="J132" s="739"/>
      <c r="K132" s="739"/>
      <c r="L132" s="740"/>
      <c r="M132" s="747"/>
      <c r="N132" s="885"/>
    </row>
    <row r="133" spans="1:14">
      <c r="A133" s="737"/>
      <c r="B133" s="739"/>
      <c r="C133" s="738"/>
      <c r="D133" s="738"/>
      <c r="E133" s="742"/>
      <c r="F133" s="739" t="s">
        <v>365</v>
      </c>
      <c r="G133" s="739"/>
      <c r="H133" s="739"/>
      <c r="I133" s="739"/>
      <c r="J133" s="739"/>
      <c r="K133" s="739"/>
      <c r="L133" s="740"/>
      <c r="M133" s="747"/>
      <c r="N133" s="885"/>
    </row>
    <row r="134" spans="1:14">
      <c r="A134" s="737"/>
      <c r="B134" s="739"/>
      <c r="C134" s="738"/>
      <c r="D134" s="738"/>
      <c r="E134" s="742"/>
      <c r="F134" s="739"/>
      <c r="G134" s="739"/>
      <c r="H134" s="739"/>
      <c r="I134" s="739" t="s">
        <v>366</v>
      </c>
      <c r="J134" s="739"/>
      <c r="K134" s="739"/>
      <c r="L134" s="740"/>
      <c r="M134" s="747"/>
      <c r="N134" s="885"/>
    </row>
    <row r="135" spans="1:14">
      <c r="A135" s="737"/>
      <c r="B135" s="739"/>
      <c r="C135" s="738"/>
      <c r="D135" s="738"/>
      <c r="E135" s="742"/>
      <c r="F135" s="739" t="s">
        <v>367</v>
      </c>
      <c r="G135" s="739"/>
      <c r="H135" s="739"/>
      <c r="I135" s="739"/>
      <c r="J135" s="739"/>
      <c r="K135" s="739"/>
      <c r="L135" s="740"/>
      <c r="M135" s="747"/>
      <c r="N135" s="885"/>
    </row>
    <row r="136" spans="1:14">
      <c r="A136" s="737"/>
      <c r="B136" s="739"/>
      <c r="C136" s="738"/>
      <c r="D136" s="738"/>
      <c r="E136" s="742"/>
      <c r="F136" s="739"/>
      <c r="G136" s="739"/>
      <c r="H136" s="739"/>
      <c r="I136" s="739" t="s">
        <v>368</v>
      </c>
      <c r="J136" s="739"/>
      <c r="K136" s="739"/>
      <c r="L136" s="740"/>
      <c r="M136" s="747"/>
      <c r="N136" s="885"/>
    </row>
    <row r="137" spans="1:14">
      <c r="A137" s="737"/>
      <c r="B137" s="739"/>
      <c r="C137" s="738"/>
      <c r="D137" s="738"/>
      <c r="E137" s="742"/>
      <c r="F137" s="739" t="s">
        <v>369</v>
      </c>
      <c r="G137" s="739"/>
      <c r="H137" s="739"/>
      <c r="I137" s="739"/>
      <c r="J137" s="739"/>
      <c r="K137" s="739"/>
      <c r="L137" s="740"/>
      <c r="M137" s="747"/>
      <c r="N137" s="885"/>
    </row>
    <row r="138" spans="1:14">
      <c r="A138" s="737"/>
      <c r="B138" s="739"/>
      <c r="C138" s="738"/>
      <c r="D138" s="738"/>
      <c r="E138" s="742"/>
      <c r="F138" s="739"/>
      <c r="G138" s="739"/>
      <c r="H138" s="739"/>
      <c r="I138" s="739" t="s">
        <v>370</v>
      </c>
      <c r="J138" s="739"/>
      <c r="K138" s="739"/>
      <c r="L138" s="740"/>
      <c r="M138" s="747"/>
      <c r="N138" s="885"/>
    </row>
    <row r="139" spans="1:14">
      <c r="A139" s="737"/>
      <c r="B139" s="739"/>
      <c r="C139" s="738"/>
      <c r="D139" s="738"/>
      <c r="E139" s="742"/>
      <c r="F139" s="739" t="s">
        <v>371</v>
      </c>
      <c r="G139" s="739"/>
      <c r="H139" s="739"/>
      <c r="I139" s="739"/>
      <c r="J139" s="739"/>
      <c r="K139" s="739"/>
      <c r="L139" s="740"/>
      <c r="M139" s="747"/>
      <c r="N139" s="885"/>
    </row>
    <row r="140" spans="1:14">
      <c r="A140" s="737"/>
      <c r="B140" s="739"/>
      <c r="C140" s="738"/>
      <c r="D140" s="738"/>
      <c r="E140" s="742"/>
      <c r="F140" s="739"/>
      <c r="G140" s="739"/>
      <c r="H140" s="739"/>
      <c r="I140" s="739" t="s">
        <v>372</v>
      </c>
      <c r="J140" s="739"/>
      <c r="K140" s="739"/>
      <c r="L140" s="740"/>
      <c r="M140" s="747"/>
      <c r="N140" s="885"/>
    </row>
    <row r="141" spans="1:14">
      <c r="A141" s="737"/>
      <c r="B141" s="739"/>
      <c r="C141" s="738"/>
      <c r="D141" s="738"/>
      <c r="E141" s="742" t="s">
        <v>373</v>
      </c>
      <c r="F141" s="739"/>
      <c r="G141" s="739"/>
      <c r="H141" s="739"/>
      <c r="I141" s="739"/>
      <c r="J141" s="739"/>
      <c r="K141" s="739"/>
      <c r="L141" s="740"/>
      <c r="M141" s="747"/>
      <c r="N141" s="885"/>
    </row>
    <row r="142" spans="1:14">
      <c r="A142" s="737"/>
      <c r="B142" s="739"/>
      <c r="C142" s="738"/>
      <c r="D142" s="738"/>
      <c r="E142" s="742"/>
      <c r="F142" s="739"/>
      <c r="G142" s="739"/>
      <c r="H142" s="739"/>
      <c r="I142" s="739" t="s">
        <v>374</v>
      </c>
      <c r="J142" s="739"/>
      <c r="K142" s="739"/>
      <c r="L142" s="740"/>
      <c r="M142" s="747"/>
      <c r="N142" s="885"/>
    </row>
    <row r="143" spans="1:14">
      <c r="A143" s="737"/>
      <c r="B143" s="739"/>
      <c r="C143" s="738"/>
      <c r="D143" s="738" t="s">
        <v>375</v>
      </c>
      <c r="E143" s="742"/>
      <c r="F143" s="739"/>
      <c r="G143" s="739"/>
      <c r="H143" s="739"/>
      <c r="I143" s="739"/>
      <c r="J143" s="739"/>
      <c r="K143" s="739"/>
      <c r="L143" s="740"/>
      <c r="M143" s="747"/>
      <c r="N143" s="885"/>
    </row>
    <row r="144" spans="1:14">
      <c r="A144" s="737"/>
      <c r="B144" s="739"/>
      <c r="C144" s="738"/>
      <c r="D144" s="738"/>
      <c r="E144" s="742" t="s">
        <v>260</v>
      </c>
      <c r="F144" s="739"/>
      <c r="G144" s="739"/>
      <c r="H144" s="739"/>
      <c r="I144" s="739"/>
      <c r="J144" s="739"/>
      <c r="K144" s="739"/>
      <c r="L144" s="740"/>
      <c r="M144" s="747"/>
      <c r="N144" s="885"/>
    </row>
    <row r="145" spans="1:14">
      <c r="A145" s="737"/>
      <c r="B145" s="739"/>
      <c r="C145" s="738"/>
      <c r="D145" s="738"/>
      <c r="E145" s="742" t="s">
        <v>194</v>
      </c>
      <c r="F145" s="739"/>
      <c r="G145" s="739"/>
      <c r="H145" s="739"/>
      <c r="I145" s="739"/>
      <c r="J145" s="739"/>
      <c r="K145" s="739"/>
      <c r="L145" s="740"/>
      <c r="M145" s="747"/>
      <c r="N145" s="885"/>
    </row>
    <row r="146" spans="1:14">
      <c r="A146" s="737"/>
      <c r="B146" s="739"/>
      <c r="C146" s="738"/>
      <c r="D146" s="738"/>
      <c r="E146" s="742" t="s">
        <v>195</v>
      </c>
      <c r="F146" s="739"/>
      <c r="G146" s="739"/>
      <c r="H146" s="739"/>
      <c r="I146" s="739"/>
      <c r="J146" s="739"/>
      <c r="K146" s="739"/>
      <c r="L146" s="740"/>
      <c r="M146" s="747"/>
      <c r="N146" s="885"/>
    </row>
    <row r="147" spans="1:14">
      <c r="A147" s="737"/>
      <c r="B147" s="739"/>
      <c r="C147" s="738"/>
      <c r="D147" s="738"/>
      <c r="E147" s="742"/>
      <c r="F147" s="739"/>
      <c r="G147" s="739"/>
      <c r="H147" s="739"/>
      <c r="I147" s="739" t="s">
        <v>376</v>
      </c>
      <c r="J147" s="739"/>
      <c r="K147" s="739"/>
      <c r="L147" s="740"/>
      <c r="M147" s="747"/>
      <c r="N147" s="885"/>
    </row>
    <row r="148" spans="1:14">
      <c r="A148" s="737"/>
      <c r="B148" s="739"/>
      <c r="C148" s="738"/>
      <c r="D148" s="738" t="s">
        <v>377</v>
      </c>
      <c r="E148" s="742"/>
      <c r="F148" s="739"/>
      <c r="G148" s="739"/>
      <c r="H148" s="739"/>
      <c r="I148" s="739"/>
      <c r="J148" s="739"/>
      <c r="K148" s="739"/>
      <c r="L148" s="740"/>
      <c r="M148" s="747"/>
      <c r="N148" s="885"/>
    </row>
    <row r="149" spans="1:14">
      <c r="A149" s="737"/>
      <c r="B149" s="739"/>
      <c r="C149" s="738"/>
      <c r="D149" s="738"/>
      <c r="E149" s="739" t="s">
        <v>378</v>
      </c>
      <c r="F149" s="739"/>
      <c r="G149" s="739"/>
      <c r="H149" s="739"/>
      <c r="I149" s="739"/>
      <c r="J149" s="739"/>
      <c r="K149" s="739"/>
      <c r="L149" s="740"/>
      <c r="M149" s="747"/>
      <c r="N149" s="885"/>
    </row>
    <row r="150" spans="1:14">
      <c r="A150" s="737"/>
      <c r="B150" s="739"/>
      <c r="C150" s="738"/>
      <c r="D150" s="738"/>
      <c r="E150" s="742"/>
      <c r="F150" s="739" t="s">
        <v>347</v>
      </c>
      <c r="G150" s="739"/>
      <c r="H150" s="739"/>
      <c r="I150" s="739"/>
      <c r="J150" s="739"/>
      <c r="K150" s="739"/>
      <c r="L150" s="740"/>
      <c r="M150" s="747"/>
      <c r="N150" s="885"/>
    </row>
    <row r="151" spans="1:14">
      <c r="A151" s="737"/>
      <c r="B151" s="739"/>
      <c r="C151" s="738"/>
      <c r="D151" s="738"/>
      <c r="E151" s="742"/>
      <c r="F151" s="739" t="s">
        <v>348</v>
      </c>
      <c r="G151" s="739"/>
      <c r="H151" s="739"/>
      <c r="I151" s="739"/>
      <c r="J151" s="739"/>
      <c r="K151" s="739"/>
      <c r="L151" s="740"/>
      <c r="M151" s="747"/>
      <c r="N151" s="885"/>
    </row>
    <row r="152" spans="1:14">
      <c r="A152" s="737"/>
      <c r="B152" s="739"/>
      <c r="C152" s="738"/>
      <c r="D152" s="738"/>
      <c r="E152" s="742"/>
      <c r="F152" s="739" t="s">
        <v>349</v>
      </c>
      <c r="G152" s="739"/>
      <c r="H152" s="739"/>
      <c r="I152" s="739"/>
      <c r="J152" s="739"/>
      <c r="K152" s="739"/>
      <c r="L152" s="740"/>
      <c r="M152" s="747"/>
      <c r="N152" s="885"/>
    </row>
    <row r="153" spans="1:14">
      <c r="A153" s="737"/>
      <c r="B153" s="739"/>
      <c r="C153" s="738"/>
      <c r="D153" s="738"/>
      <c r="E153" s="742"/>
      <c r="F153" s="739" t="s">
        <v>350</v>
      </c>
      <c r="G153" s="739"/>
      <c r="H153" s="739"/>
      <c r="I153" s="739"/>
      <c r="J153" s="739"/>
      <c r="K153" s="739"/>
      <c r="L153" s="740"/>
      <c r="M153" s="747"/>
      <c r="N153" s="885"/>
    </row>
    <row r="154" spans="1:14">
      <c r="A154" s="737"/>
      <c r="B154" s="739"/>
      <c r="C154" s="738"/>
      <c r="D154" s="738"/>
      <c r="E154" s="742"/>
      <c r="F154" s="739" t="s">
        <v>351</v>
      </c>
      <c r="G154" s="739"/>
      <c r="H154" s="739"/>
      <c r="I154" s="739"/>
      <c r="J154" s="739"/>
      <c r="K154" s="739"/>
      <c r="L154" s="740"/>
      <c r="M154" s="747"/>
      <c r="N154" s="885"/>
    </row>
    <row r="155" spans="1:14">
      <c r="A155" s="737"/>
      <c r="B155" s="739"/>
      <c r="C155" s="738"/>
      <c r="D155" s="738"/>
      <c r="E155" s="742"/>
      <c r="F155" s="739" t="s">
        <v>352</v>
      </c>
      <c r="G155" s="739"/>
      <c r="H155" s="739"/>
      <c r="I155" s="739"/>
      <c r="J155" s="739"/>
      <c r="K155" s="739"/>
      <c r="L155" s="740"/>
      <c r="M155" s="747"/>
      <c r="N155" s="885"/>
    </row>
    <row r="156" spans="1:14">
      <c r="A156" s="737"/>
      <c r="B156" s="739"/>
      <c r="C156" s="738"/>
      <c r="D156" s="738"/>
      <c r="E156" s="742"/>
      <c r="F156" s="739" t="s">
        <v>354</v>
      </c>
      <c r="G156" s="739"/>
      <c r="H156" s="739"/>
      <c r="I156" s="739"/>
      <c r="J156" s="739"/>
      <c r="K156" s="739"/>
      <c r="L156" s="740"/>
      <c r="M156" s="747"/>
      <c r="N156" s="885"/>
    </row>
    <row r="157" spans="1:14">
      <c r="A157" s="737"/>
      <c r="B157" s="739"/>
      <c r="C157" s="738"/>
      <c r="D157" s="738"/>
      <c r="E157" s="742"/>
      <c r="F157" s="739" t="s">
        <v>355</v>
      </c>
      <c r="G157" s="739"/>
      <c r="H157" s="739"/>
      <c r="I157" s="739"/>
      <c r="J157" s="739"/>
      <c r="K157" s="739"/>
      <c r="L157" s="740"/>
      <c r="M157" s="747"/>
      <c r="N157" s="885"/>
    </row>
    <row r="158" spans="1:14">
      <c r="A158" s="737"/>
      <c r="B158" s="739"/>
      <c r="C158" s="738"/>
      <c r="D158" s="738"/>
      <c r="E158" s="742"/>
      <c r="F158" s="739" t="s">
        <v>379</v>
      </c>
      <c r="G158" s="739"/>
      <c r="H158" s="739"/>
      <c r="I158" s="739"/>
      <c r="J158" s="739"/>
      <c r="K158" s="739"/>
      <c r="L158" s="740"/>
      <c r="M158" s="747"/>
      <c r="N158" s="885"/>
    </row>
    <row r="159" spans="1:14">
      <c r="A159" s="737"/>
      <c r="B159" s="739"/>
      <c r="C159" s="738"/>
      <c r="D159" s="738"/>
      <c r="E159" s="742"/>
      <c r="F159" s="739" t="s">
        <v>380</v>
      </c>
      <c r="G159" s="739"/>
      <c r="H159" s="739"/>
      <c r="I159" s="739"/>
      <c r="J159" s="739"/>
      <c r="K159" s="739"/>
      <c r="L159" s="740"/>
      <c r="M159" s="747"/>
      <c r="N159" s="885"/>
    </row>
    <row r="160" spans="1:14">
      <c r="A160" s="737"/>
      <c r="B160" s="739"/>
      <c r="C160" s="738"/>
      <c r="D160" s="738"/>
      <c r="E160" s="742"/>
      <c r="F160" s="739" t="s">
        <v>381</v>
      </c>
      <c r="G160" s="739"/>
      <c r="H160" s="739"/>
      <c r="I160" s="739"/>
      <c r="J160" s="739"/>
      <c r="K160" s="739"/>
      <c r="L160" s="740"/>
      <c r="M160" s="747"/>
      <c r="N160" s="885"/>
    </row>
    <row r="161" spans="1:14">
      <c r="A161" s="737"/>
      <c r="B161" s="739"/>
      <c r="C161" s="738"/>
      <c r="D161" s="738"/>
      <c r="E161" s="742"/>
      <c r="F161" s="739" t="s">
        <v>382</v>
      </c>
      <c r="G161" s="739"/>
      <c r="H161" s="739"/>
      <c r="I161" s="739"/>
      <c r="J161" s="739"/>
      <c r="K161" s="739"/>
      <c r="L161" s="740"/>
      <c r="M161" s="747"/>
      <c r="N161" s="885"/>
    </row>
    <row r="162" spans="1:14">
      <c r="A162" s="737"/>
      <c r="B162" s="739"/>
      <c r="C162" s="738"/>
      <c r="D162" s="738"/>
      <c r="E162" s="742"/>
      <c r="F162" s="739" t="s">
        <v>383</v>
      </c>
      <c r="G162" s="739"/>
      <c r="H162" s="739"/>
      <c r="I162" s="739"/>
      <c r="J162" s="739"/>
      <c r="K162" s="739"/>
      <c r="L162" s="740"/>
      <c r="M162" s="747"/>
      <c r="N162" s="885"/>
    </row>
    <row r="163" spans="1:14">
      <c r="A163" s="737"/>
      <c r="B163" s="739"/>
      <c r="C163" s="738"/>
      <c r="D163" s="738"/>
      <c r="E163" s="742"/>
      <c r="F163" s="739" t="s">
        <v>384</v>
      </c>
      <c r="G163" s="739"/>
      <c r="H163" s="739"/>
      <c r="I163" s="739"/>
      <c r="J163" s="739"/>
      <c r="K163" s="739"/>
      <c r="L163" s="740"/>
      <c r="M163" s="747"/>
      <c r="N163" s="885"/>
    </row>
    <row r="164" spans="1:14">
      <c r="A164" s="737"/>
      <c r="B164" s="739"/>
      <c r="C164" s="738"/>
      <c r="D164" s="738"/>
      <c r="E164" s="742"/>
      <c r="F164" s="739" t="s">
        <v>385</v>
      </c>
      <c r="G164" s="739"/>
      <c r="H164" s="739"/>
      <c r="I164" s="739"/>
      <c r="J164" s="739"/>
      <c r="K164" s="739"/>
      <c r="L164" s="740"/>
      <c r="M164" s="747"/>
      <c r="N164" s="885"/>
    </row>
    <row r="165" spans="1:14">
      <c r="A165" s="737"/>
      <c r="B165" s="739"/>
      <c r="C165" s="738"/>
      <c r="D165" s="738"/>
      <c r="E165" s="742"/>
      <c r="F165" s="739" t="s">
        <v>386</v>
      </c>
      <c r="G165" s="739"/>
      <c r="H165" s="739"/>
      <c r="I165" s="739"/>
      <c r="J165" s="739"/>
      <c r="K165" s="739"/>
      <c r="L165" s="740"/>
      <c r="M165" s="747"/>
      <c r="N165" s="885"/>
    </row>
    <row r="166" spans="1:14">
      <c r="A166" s="737"/>
      <c r="B166" s="739"/>
      <c r="C166" s="738"/>
      <c r="D166" s="738"/>
      <c r="E166" s="742"/>
      <c r="F166" s="739" t="s">
        <v>387</v>
      </c>
      <c r="G166" s="739"/>
      <c r="H166" s="739"/>
      <c r="I166" s="739"/>
      <c r="J166" s="739"/>
      <c r="K166" s="739"/>
      <c r="L166" s="740"/>
      <c r="M166" s="747"/>
      <c r="N166" s="885"/>
    </row>
    <row r="167" spans="1:14">
      <c r="A167" s="737"/>
      <c r="B167" s="739"/>
      <c r="C167" s="738"/>
      <c r="D167" s="738"/>
      <c r="E167" s="742"/>
      <c r="F167" s="739" t="s">
        <v>388</v>
      </c>
      <c r="G167" s="739"/>
      <c r="H167" s="739"/>
      <c r="I167" s="739"/>
      <c r="J167" s="739"/>
      <c r="K167" s="739"/>
      <c r="L167" s="740"/>
      <c r="M167" s="747"/>
      <c r="N167" s="885"/>
    </row>
    <row r="168" spans="1:14">
      <c r="A168" s="737"/>
      <c r="B168" s="739"/>
      <c r="C168" s="738"/>
      <c r="D168" s="738"/>
      <c r="E168" s="742"/>
      <c r="F168" s="739" t="s">
        <v>389</v>
      </c>
      <c r="G168" s="739"/>
      <c r="H168" s="739"/>
      <c r="I168" s="739"/>
      <c r="J168" s="739"/>
      <c r="K168" s="739"/>
      <c r="L168" s="740"/>
      <c r="M168" s="747"/>
      <c r="N168" s="885"/>
    </row>
    <row r="169" spans="1:14">
      <c r="A169" s="737"/>
      <c r="B169" s="739"/>
      <c r="C169" s="738"/>
      <c r="D169" s="738"/>
      <c r="E169" s="742"/>
      <c r="F169" s="739" t="s">
        <v>390</v>
      </c>
      <c r="G169" s="739"/>
      <c r="H169" s="739"/>
      <c r="I169" s="739"/>
      <c r="J169" s="739"/>
      <c r="K169" s="739"/>
      <c r="L169" s="740"/>
      <c r="M169" s="747"/>
      <c r="N169" s="885"/>
    </row>
    <row r="170" spans="1:14">
      <c r="A170" s="737"/>
      <c r="B170" s="739"/>
      <c r="C170" s="738"/>
      <c r="D170" s="738"/>
      <c r="E170" s="742"/>
      <c r="F170" s="739" t="s">
        <v>391</v>
      </c>
      <c r="G170" s="739"/>
      <c r="H170" s="739"/>
      <c r="I170" s="739"/>
      <c r="J170" s="739"/>
      <c r="K170" s="739"/>
      <c r="L170" s="740"/>
      <c r="M170" s="747"/>
      <c r="N170" s="885"/>
    </row>
    <row r="171" spans="1:14">
      <c r="A171" s="737"/>
      <c r="B171" s="739"/>
      <c r="C171" s="738"/>
      <c r="D171" s="738"/>
      <c r="E171" s="742"/>
      <c r="F171" s="739" t="s">
        <v>392</v>
      </c>
      <c r="G171" s="739"/>
      <c r="H171" s="739"/>
      <c r="I171" s="739"/>
      <c r="J171" s="739"/>
      <c r="K171" s="739"/>
      <c r="L171" s="740"/>
      <c r="M171" s="747"/>
      <c r="N171" s="885"/>
    </row>
    <row r="172" spans="1:14">
      <c r="A172" s="737"/>
      <c r="B172" s="739"/>
      <c r="C172" s="738"/>
      <c r="D172" s="738"/>
      <c r="E172" s="742"/>
      <c r="F172" s="739" t="s">
        <v>393</v>
      </c>
      <c r="G172" s="739"/>
      <c r="H172" s="739"/>
      <c r="I172" s="739"/>
      <c r="J172" s="739"/>
      <c r="K172" s="739"/>
      <c r="L172" s="740"/>
      <c r="M172" s="747"/>
      <c r="N172" s="885"/>
    </row>
    <row r="173" spans="1:14">
      <c r="A173" s="737"/>
      <c r="B173" s="739"/>
      <c r="C173" s="738"/>
      <c r="D173" s="738"/>
      <c r="E173" s="742"/>
      <c r="F173" s="739" t="s">
        <v>394</v>
      </c>
      <c r="G173" s="739"/>
      <c r="H173" s="739"/>
      <c r="I173" s="739"/>
      <c r="J173" s="739"/>
      <c r="K173" s="739"/>
      <c r="L173" s="740"/>
      <c r="M173" s="747"/>
      <c r="N173" s="885"/>
    </row>
    <row r="174" spans="1:14">
      <c r="A174" s="737"/>
      <c r="B174" s="739"/>
      <c r="C174" s="738"/>
      <c r="D174" s="738"/>
      <c r="E174" s="739"/>
      <c r="F174" s="739" t="s">
        <v>395</v>
      </c>
      <c r="G174" s="739"/>
      <c r="H174" s="739"/>
      <c r="I174" s="739"/>
      <c r="J174" s="739"/>
      <c r="K174" s="739"/>
      <c r="L174" s="740"/>
      <c r="M174" s="747"/>
      <c r="N174" s="885"/>
    </row>
    <row r="175" spans="1:14">
      <c r="A175" s="737"/>
      <c r="B175" s="739"/>
      <c r="C175" s="738"/>
      <c r="D175" s="738"/>
      <c r="E175" s="739"/>
      <c r="F175" s="739" t="s">
        <v>396</v>
      </c>
      <c r="G175" s="739"/>
      <c r="H175" s="739"/>
      <c r="I175" s="739"/>
      <c r="J175" s="739"/>
      <c r="K175" s="739"/>
      <c r="L175" s="740"/>
      <c r="M175" s="747"/>
      <c r="N175" s="885"/>
    </row>
    <row r="176" spans="1:14">
      <c r="A176" s="737"/>
      <c r="B176" s="739"/>
      <c r="C176" s="738"/>
      <c r="D176" s="738"/>
      <c r="E176" s="739"/>
      <c r="F176" s="739" t="s">
        <v>397</v>
      </c>
      <c r="G176" s="739"/>
      <c r="H176" s="739"/>
      <c r="I176" s="739"/>
      <c r="J176" s="739"/>
      <c r="K176" s="739"/>
      <c r="L176" s="740"/>
      <c r="M176" s="747"/>
      <c r="N176" s="885"/>
    </row>
    <row r="177" spans="1:14">
      <c r="A177" s="737"/>
      <c r="B177" s="739"/>
      <c r="C177" s="738"/>
      <c r="D177" s="738"/>
      <c r="E177" s="739"/>
      <c r="F177" s="739" t="s">
        <v>398</v>
      </c>
      <c r="G177" s="739"/>
      <c r="H177" s="739"/>
      <c r="I177" s="739"/>
      <c r="J177" s="739"/>
      <c r="K177" s="739"/>
      <c r="L177" s="740"/>
      <c r="M177" s="747"/>
      <c r="N177" s="885"/>
    </row>
    <row r="178" spans="1:14">
      <c r="A178" s="737"/>
      <c r="B178" s="739"/>
      <c r="C178" s="738"/>
      <c r="D178" s="738"/>
      <c r="E178" s="739"/>
      <c r="F178" s="739" t="s">
        <v>399</v>
      </c>
      <c r="G178" s="739"/>
      <c r="H178" s="739"/>
      <c r="I178" s="739"/>
      <c r="J178" s="739"/>
      <c r="K178" s="739"/>
      <c r="L178" s="740"/>
      <c r="M178" s="747"/>
      <c r="N178" s="885"/>
    </row>
    <row r="179" spans="1:14">
      <c r="A179" s="737"/>
      <c r="B179" s="739"/>
      <c r="C179" s="738"/>
      <c r="D179" s="738"/>
      <c r="E179" s="739"/>
      <c r="F179" s="739" t="s">
        <v>400</v>
      </c>
      <c r="G179" s="739"/>
      <c r="H179" s="739"/>
      <c r="I179" s="739"/>
      <c r="J179" s="739"/>
      <c r="K179" s="739"/>
      <c r="L179" s="740"/>
      <c r="M179" s="747"/>
      <c r="N179" s="885"/>
    </row>
    <row r="180" spans="1:14">
      <c r="A180" s="737"/>
      <c r="B180" s="739"/>
      <c r="C180" s="738"/>
      <c r="D180" s="738"/>
      <c r="E180" s="739"/>
      <c r="F180" s="739" t="s">
        <v>401</v>
      </c>
      <c r="G180" s="739"/>
      <c r="H180" s="739"/>
      <c r="I180" s="739"/>
      <c r="J180" s="739"/>
      <c r="K180" s="739"/>
      <c r="L180" s="740"/>
      <c r="M180" s="747"/>
      <c r="N180" s="885"/>
    </row>
    <row r="181" spans="1:14">
      <c r="A181" s="737"/>
      <c r="B181" s="739"/>
      <c r="C181" s="738"/>
      <c r="D181" s="738"/>
      <c r="E181" s="739"/>
      <c r="F181" s="739" t="s">
        <v>402</v>
      </c>
      <c r="G181" s="739"/>
      <c r="H181" s="739"/>
      <c r="I181" s="739"/>
      <c r="J181" s="739"/>
      <c r="K181" s="739"/>
      <c r="L181" s="740"/>
      <c r="M181" s="747"/>
      <c r="N181" s="885"/>
    </row>
    <row r="182" spans="1:14">
      <c r="A182" s="737"/>
      <c r="B182" s="739"/>
      <c r="C182" s="738"/>
      <c r="D182" s="738"/>
      <c r="E182" s="739"/>
      <c r="F182" s="739" t="s">
        <v>403</v>
      </c>
      <c r="G182" s="739"/>
      <c r="H182" s="739"/>
      <c r="I182" s="739"/>
      <c r="J182" s="739"/>
      <c r="K182" s="739"/>
      <c r="L182" s="740"/>
      <c r="M182" s="747"/>
      <c r="N182" s="885"/>
    </row>
    <row r="183" spans="1:14">
      <c r="A183" s="737"/>
      <c r="B183" s="739"/>
      <c r="C183" s="738"/>
      <c r="D183" s="738"/>
      <c r="E183" s="739"/>
      <c r="F183" s="739" t="s">
        <v>404</v>
      </c>
      <c r="G183" s="739"/>
      <c r="H183" s="739"/>
      <c r="I183" s="739"/>
      <c r="J183" s="739"/>
      <c r="K183" s="739"/>
      <c r="L183" s="740"/>
      <c r="M183" s="747"/>
      <c r="N183" s="885"/>
    </row>
    <row r="184" spans="1:14">
      <c r="A184" s="737"/>
      <c r="B184" s="739"/>
      <c r="C184" s="738"/>
      <c r="D184" s="738"/>
      <c r="E184" s="739"/>
      <c r="F184" s="739" t="s">
        <v>405</v>
      </c>
      <c r="G184" s="739"/>
      <c r="H184" s="739"/>
      <c r="I184" s="739"/>
      <c r="J184" s="739"/>
      <c r="K184" s="739"/>
      <c r="L184" s="740"/>
      <c r="M184" s="747"/>
      <c r="N184" s="885"/>
    </row>
    <row r="185" spans="1:14">
      <c r="A185" s="737"/>
      <c r="B185" s="739"/>
      <c r="C185" s="738"/>
      <c r="D185" s="738"/>
      <c r="E185" s="739"/>
      <c r="F185" s="739" t="s">
        <v>406</v>
      </c>
      <c r="G185" s="739"/>
      <c r="H185" s="739"/>
      <c r="I185" s="739"/>
      <c r="J185" s="739"/>
      <c r="K185" s="739"/>
      <c r="L185" s="740"/>
      <c r="M185" s="747"/>
      <c r="N185" s="885"/>
    </row>
    <row r="186" spans="1:14">
      <c r="A186" s="737"/>
      <c r="B186" s="739"/>
      <c r="C186" s="738"/>
      <c r="D186" s="738"/>
      <c r="E186" s="739" t="s">
        <v>407</v>
      </c>
      <c r="F186" s="739"/>
      <c r="G186" s="739"/>
      <c r="H186" s="739"/>
      <c r="I186" s="739"/>
      <c r="J186" s="739"/>
      <c r="K186" s="739"/>
      <c r="L186" s="740"/>
      <c r="M186" s="747"/>
      <c r="N186" s="885"/>
    </row>
    <row r="187" spans="1:14">
      <c r="A187" s="737"/>
      <c r="B187" s="739"/>
      <c r="C187" s="738"/>
      <c r="D187" s="738"/>
      <c r="E187" s="739"/>
      <c r="F187" s="739" t="s">
        <v>347</v>
      </c>
      <c r="G187" s="739"/>
      <c r="H187" s="739"/>
      <c r="I187" s="739"/>
      <c r="J187" s="739"/>
      <c r="K187" s="739"/>
      <c r="L187" s="740"/>
      <c r="M187" s="747"/>
      <c r="N187" s="885"/>
    </row>
    <row r="188" spans="1:14">
      <c r="A188" s="737"/>
      <c r="B188" s="739"/>
      <c r="C188" s="738"/>
      <c r="D188" s="738"/>
      <c r="E188" s="739"/>
      <c r="F188" s="739" t="s">
        <v>348</v>
      </c>
      <c r="G188" s="739"/>
      <c r="H188" s="739"/>
      <c r="I188" s="739"/>
      <c r="J188" s="739"/>
      <c r="K188" s="739"/>
      <c r="L188" s="740"/>
      <c r="M188" s="747"/>
      <c r="N188" s="885"/>
    </row>
    <row r="189" spans="1:14">
      <c r="A189" s="737"/>
      <c r="B189" s="739"/>
      <c r="C189" s="738"/>
      <c r="D189" s="738"/>
      <c r="E189" s="739"/>
      <c r="F189" s="739" t="s">
        <v>349</v>
      </c>
      <c r="G189" s="739"/>
      <c r="H189" s="739"/>
      <c r="I189" s="739"/>
      <c r="J189" s="739"/>
      <c r="K189" s="739"/>
      <c r="L189" s="740"/>
      <c r="M189" s="747"/>
      <c r="N189" s="885"/>
    </row>
    <row r="190" spans="1:14">
      <c r="A190" s="737"/>
      <c r="B190" s="739"/>
      <c r="C190" s="738"/>
      <c r="D190" s="738"/>
      <c r="E190" s="739"/>
      <c r="F190" s="739" t="s">
        <v>350</v>
      </c>
      <c r="G190" s="739"/>
      <c r="H190" s="739"/>
      <c r="I190" s="739"/>
      <c r="J190" s="739"/>
      <c r="K190" s="739"/>
      <c r="L190" s="740"/>
      <c r="M190" s="747"/>
      <c r="N190" s="885"/>
    </row>
    <row r="191" spans="1:14">
      <c r="A191" s="737"/>
      <c r="B191" s="739"/>
      <c r="C191" s="738"/>
      <c r="D191" s="738"/>
      <c r="E191" s="739"/>
      <c r="F191" s="739" t="s">
        <v>351</v>
      </c>
      <c r="G191" s="739"/>
      <c r="H191" s="739"/>
      <c r="I191" s="739"/>
      <c r="J191" s="739"/>
      <c r="K191" s="739"/>
      <c r="L191" s="740"/>
      <c r="M191" s="747"/>
      <c r="N191" s="885"/>
    </row>
    <row r="192" spans="1:14">
      <c r="A192" s="737"/>
      <c r="B192" s="739"/>
      <c r="C192" s="738"/>
      <c r="D192" s="738"/>
      <c r="E192" s="739"/>
      <c r="F192" s="739" t="s">
        <v>352</v>
      </c>
      <c r="G192" s="739"/>
      <c r="H192" s="739"/>
      <c r="I192" s="739"/>
      <c r="J192" s="739"/>
      <c r="K192" s="739"/>
      <c r="L192" s="740"/>
      <c r="M192" s="747"/>
      <c r="N192" s="885"/>
    </row>
    <row r="193" spans="1:14">
      <c r="A193" s="737"/>
      <c r="B193" s="739"/>
      <c r="C193" s="738"/>
      <c r="D193" s="738"/>
      <c r="E193" s="739"/>
      <c r="F193" s="739" t="s">
        <v>354</v>
      </c>
      <c r="G193" s="739"/>
      <c r="H193" s="739"/>
      <c r="I193" s="739"/>
      <c r="J193" s="739"/>
      <c r="K193" s="739"/>
      <c r="L193" s="740"/>
      <c r="M193" s="747"/>
      <c r="N193" s="885"/>
    </row>
    <row r="194" spans="1:14">
      <c r="A194" s="737"/>
      <c r="B194" s="739"/>
      <c r="C194" s="738"/>
      <c r="D194" s="738"/>
      <c r="E194" s="739"/>
      <c r="F194" s="739" t="s">
        <v>355</v>
      </c>
      <c r="G194" s="739"/>
      <c r="H194" s="739"/>
      <c r="I194" s="739"/>
      <c r="J194" s="739"/>
      <c r="K194" s="739"/>
      <c r="L194" s="740"/>
      <c r="M194" s="747"/>
      <c r="N194" s="885"/>
    </row>
    <row r="195" spans="1:14">
      <c r="A195" s="737"/>
      <c r="B195" s="739"/>
      <c r="C195" s="738"/>
      <c r="D195" s="738"/>
      <c r="E195" s="739"/>
      <c r="F195" s="739" t="s">
        <v>379</v>
      </c>
      <c r="G195" s="739"/>
      <c r="H195" s="739"/>
      <c r="I195" s="739"/>
      <c r="J195" s="739"/>
      <c r="K195" s="739"/>
      <c r="L195" s="740"/>
      <c r="M195" s="747"/>
      <c r="N195" s="885"/>
    </row>
    <row r="196" spans="1:14">
      <c r="A196" s="737"/>
      <c r="B196" s="739"/>
      <c r="C196" s="738"/>
      <c r="D196" s="738"/>
      <c r="E196" s="739"/>
      <c r="F196" s="739" t="s">
        <v>380</v>
      </c>
      <c r="G196" s="739"/>
      <c r="H196" s="739"/>
      <c r="I196" s="739"/>
      <c r="J196" s="739"/>
      <c r="K196" s="739"/>
      <c r="L196" s="740"/>
      <c r="M196" s="747"/>
      <c r="N196" s="885"/>
    </row>
    <row r="197" spans="1:14">
      <c r="A197" s="737"/>
      <c r="B197" s="739"/>
      <c r="C197" s="738"/>
      <c r="D197" s="738"/>
      <c r="E197" s="739"/>
      <c r="F197" s="739" t="s">
        <v>381</v>
      </c>
      <c r="G197" s="739"/>
      <c r="H197" s="739"/>
      <c r="I197" s="739"/>
      <c r="J197" s="739"/>
      <c r="K197" s="739"/>
      <c r="L197" s="740"/>
      <c r="M197" s="747"/>
      <c r="N197" s="885"/>
    </row>
    <row r="198" spans="1:14">
      <c r="A198" s="737"/>
      <c r="B198" s="739"/>
      <c r="C198" s="738"/>
      <c r="D198" s="738"/>
      <c r="E198" s="739"/>
      <c r="F198" s="739" t="s">
        <v>382</v>
      </c>
      <c r="G198" s="739"/>
      <c r="H198" s="739"/>
      <c r="I198" s="739"/>
      <c r="J198" s="739"/>
      <c r="K198" s="739"/>
      <c r="L198" s="740"/>
      <c r="M198" s="747"/>
      <c r="N198" s="885"/>
    </row>
    <row r="199" spans="1:14">
      <c r="A199" s="737"/>
      <c r="B199" s="739"/>
      <c r="C199" s="738"/>
      <c r="D199" s="738"/>
      <c r="E199" s="739"/>
      <c r="F199" s="739" t="s">
        <v>383</v>
      </c>
      <c r="G199" s="739"/>
      <c r="H199" s="739"/>
      <c r="I199" s="739"/>
      <c r="J199" s="739"/>
      <c r="K199" s="739"/>
      <c r="L199" s="740"/>
      <c r="M199" s="747"/>
      <c r="N199" s="885"/>
    </row>
    <row r="200" spans="1:14">
      <c r="A200" s="737"/>
      <c r="B200" s="739"/>
      <c r="C200" s="738"/>
      <c r="D200" s="738"/>
      <c r="E200" s="739"/>
      <c r="F200" s="739" t="s">
        <v>384</v>
      </c>
      <c r="G200" s="739"/>
      <c r="H200" s="739"/>
      <c r="I200" s="739"/>
      <c r="J200" s="739"/>
      <c r="K200" s="739"/>
      <c r="L200" s="740"/>
      <c r="M200" s="747"/>
      <c r="N200" s="885"/>
    </row>
    <row r="201" spans="1:14">
      <c r="A201" s="737"/>
      <c r="B201" s="739"/>
      <c r="C201" s="738"/>
      <c r="D201" s="738"/>
      <c r="E201" s="739"/>
      <c r="F201" s="739" t="s">
        <v>385</v>
      </c>
      <c r="G201" s="739"/>
      <c r="H201" s="739"/>
      <c r="I201" s="739"/>
      <c r="J201" s="739"/>
      <c r="K201" s="739"/>
      <c r="L201" s="740"/>
      <c r="M201" s="747"/>
      <c r="N201" s="885"/>
    </row>
    <row r="202" spans="1:14">
      <c r="A202" s="737"/>
      <c r="B202" s="739"/>
      <c r="C202" s="738"/>
      <c r="D202" s="738"/>
      <c r="E202" s="739"/>
      <c r="F202" s="739" t="s">
        <v>386</v>
      </c>
      <c r="G202" s="739"/>
      <c r="H202" s="739"/>
      <c r="I202" s="739"/>
      <c r="J202" s="739"/>
      <c r="K202" s="739"/>
      <c r="L202" s="740"/>
      <c r="M202" s="747"/>
      <c r="N202" s="885"/>
    </row>
    <row r="203" spans="1:14">
      <c r="A203" s="737"/>
      <c r="B203" s="739"/>
      <c r="C203" s="738"/>
      <c r="D203" s="738"/>
      <c r="E203" s="739"/>
      <c r="F203" s="739" t="s">
        <v>387</v>
      </c>
      <c r="G203" s="739"/>
      <c r="H203" s="739"/>
      <c r="I203" s="739"/>
      <c r="J203" s="739"/>
      <c r="K203" s="739"/>
      <c r="L203" s="740"/>
      <c r="M203" s="747"/>
      <c r="N203" s="885"/>
    </row>
    <row r="204" spans="1:14">
      <c r="A204" s="737"/>
      <c r="B204" s="739"/>
      <c r="C204" s="738"/>
      <c r="D204" s="738"/>
      <c r="E204" s="739"/>
      <c r="F204" s="739" t="s">
        <v>388</v>
      </c>
      <c r="G204" s="739"/>
      <c r="H204" s="739"/>
      <c r="I204" s="739"/>
      <c r="J204" s="739"/>
      <c r="K204" s="739"/>
      <c r="L204" s="740"/>
      <c r="M204" s="747"/>
      <c r="N204" s="885"/>
    </row>
    <row r="205" spans="1:14">
      <c r="A205" s="737"/>
      <c r="B205" s="739"/>
      <c r="C205" s="738"/>
      <c r="D205" s="738"/>
      <c r="E205" s="739"/>
      <c r="F205" s="739" t="s">
        <v>389</v>
      </c>
      <c r="G205" s="739"/>
      <c r="H205" s="739"/>
      <c r="I205" s="739"/>
      <c r="J205" s="739"/>
      <c r="K205" s="739"/>
      <c r="L205" s="740"/>
      <c r="M205" s="747"/>
      <c r="N205" s="885"/>
    </row>
    <row r="206" spans="1:14">
      <c r="A206" s="737"/>
      <c r="B206" s="739"/>
      <c r="C206" s="738"/>
      <c r="D206" s="738"/>
      <c r="E206" s="739"/>
      <c r="F206" s="739" t="s">
        <v>390</v>
      </c>
      <c r="G206" s="739"/>
      <c r="H206" s="739"/>
      <c r="I206" s="739"/>
      <c r="J206" s="739"/>
      <c r="K206" s="739"/>
      <c r="L206" s="740"/>
      <c r="M206" s="747"/>
      <c r="N206" s="885"/>
    </row>
    <row r="207" spans="1:14">
      <c r="A207" s="737"/>
      <c r="B207" s="739"/>
      <c r="C207" s="738"/>
      <c r="D207" s="748"/>
      <c r="E207" s="739"/>
      <c r="F207" s="739" t="s">
        <v>391</v>
      </c>
      <c r="G207" s="739"/>
      <c r="H207" s="739"/>
      <c r="I207" s="739"/>
      <c r="J207" s="739"/>
      <c r="K207" s="739"/>
      <c r="L207" s="740"/>
      <c r="M207" s="747"/>
      <c r="N207" s="885"/>
    </row>
    <row r="208" spans="1:14">
      <c r="A208" s="737"/>
      <c r="B208" s="739"/>
      <c r="C208" s="738"/>
      <c r="D208" s="738"/>
      <c r="E208" s="739"/>
      <c r="F208" s="739" t="s">
        <v>392</v>
      </c>
      <c r="G208" s="739"/>
      <c r="H208" s="739"/>
      <c r="I208" s="739"/>
      <c r="J208" s="739"/>
      <c r="K208" s="739"/>
      <c r="L208" s="740"/>
      <c r="M208" s="747"/>
      <c r="N208" s="885"/>
    </row>
    <row r="209" spans="1:14">
      <c r="A209" s="737"/>
      <c r="B209" s="739"/>
      <c r="C209" s="738"/>
      <c r="D209" s="738"/>
      <c r="E209" s="739"/>
      <c r="F209" s="739" t="s">
        <v>393</v>
      </c>
      <c r="G209" s="739"/>
      <c r="H209" s="739"/>
      <c r="I209" s="739"/>
      <c r="J209" s="739"/>
      <c r="K209" s="739"/>
      <c r="L209" s="740"/>
      <c r="M209" s="747"/>
      <c r="N209" s="885"/>
    </row>
    <row r="210" spans="1:14">
      <c r="A210" s="737"/>
      <c r="B210" s="739"/>
      <c r="C210" s="738"/>
      <c r="D210" s="738"/>
      <c r="E210" s="739"/>
      <c r="F210" s="739" t="s">
        <v>394</v>
      </c>
      <c r="G210" s="739"/>
      <c r="H210" s="739"/>
      <c r="I210" s="739"/>
      <c r="J210" s="739"/>
      <c r="K210" s="739"/>
      <c r="L210" s="740"/>
      <c r="M210" s="747"/>
      <c r="N210" s="885"/>
    </row>
    <row r="211" spans="1:14">
      <c r="A211" s="737"/>
      <c r="B211" s="739"/>
      <c r="C211" s="738"/>
      <c r="D211" s="748"/>
      <c r="E211" s="739"/>
      <c r="F211" s="755" t="s">
        <v>395</v>
      </c>
      <c r="G211" s="739"/>
      <c r="H211" s="739"/>
      <c r="I211" s="739"/>
      <c r="J211" s="739"/>
      <c r="K211" s="739"/>
      <c r="L211" s="740"/>
      <c r="M211" s="747"/>
      <c r="N211" s="885"/>
    </row>
    <row r="212" spans="1:14">
      <c r="A212" s="737"/>
      <c r="B212" s="739"/>
      <c r="C212" s="738" t="s">
        <v>408</v>
      </c>
      <c r="D212" s="738"/>
      <c r="E212" s="739"/>
      <c r="F212" s="739"/>
      <c r="G212" s="739"/>
      <c r="H212" s="739"/>
      <c r="I212" s="739"/>
      <c r="J212" s="739"/>
      <c r="K212" s="739"/>
      <c r="L212" s="740"/>
      <c r="M212" s="747"/>
      <c r="N212" s="885"/>
    </row>
    <row r="213" spans="1:14">
      <c r="A213" s="737"/>
      <c r="B213" s="739"/>
      <c r="C213" s="738"/>
      <c r="D213" s="738" t="s">
        <v>409</v>
      </c>
      <c r="E213" s="739"/>
      <c r="F213" s="739"/>
      <c r="G213" s="739"/>
      <c r="H213" s="739"/>
      <c r="I213" s="739"/>
      <c r="J213" s="739"/>
      <c r="K213" s="739"/>
      <c r="L213" s="740"/>
      <c r="M213" s="747"/>
      <c r="N213" s="885"/>
    </row>
    <row r="214" spans="1:14">
      <c r="A214" s="737"/>
      <c r="B214" s="739"/>
      <c r="C214" s="738"/>
      <c r="D214" s="738"/>
      <c r="E214" s="739" t="s">
        <v>260</v>
      </c>
      <c r="F214" s="739"/>
      <c r="G214" s="739"/>
      <c r="H214" s="739"/>
      <c r="I214" s="739"/>
      <c r="J214" s="739"/>
      <c r="K214" s="739"/>
      <c r="L214" s="740"/>
      <c r="M214" s="747"/>
      <c r="N214" s="885"/>
    </row>
    <row r="215" spans="1:14">
      <c r="A215" s="737"/>
      <c r="B215" s="739"/>
      <c r="C215" s="738"/>
      <c r="D215" s="738"/>
      <c r="E215" s="739" t="s">
        <v>194</v>
      </c>
      <c r="F215" s="739"/>
      <c r="G215" s="739"/>
      <c r="H215" s="739"/>
      <c r="I215" s="739"/>
      <c r="J215" s="739"/>
      <c r="K215" s="739"/>
      <c r="L215" s="740"/>
      <c r="M215" s="747"/>
      <c r="N215" s="885"/>
    </row>
    <row r="216" spans="1:14">
      <c r="A216" s="737"/>
      <c r="B216" s="739"/>
      <c r="C216" s="738"/>
      <c r="D216" s="738"/>
      <c r="E216" s="739"/>
      <c r="F216" s="739" t="s">
        <v>347</v>
      </c>
      <c r="G216" s="739"/>
      <c r="H216" s="739"/>
      <c r="I216" s="739"/>
      <c r="J216" s="739"/>
      <c r="K216" s="739"/>
      <c r="L216" s="740"/>
      <c r="M216" s="747"/>
      <c r="N216" s="885"/>
    </row>
    <row r="217" spans="1:14">
      <c r="A217" s="737"/>
      <c r="B217" s="739"/>
      <c r="C217" s="738"/>
      <c r="D217" s="738"/>
      <c r="E217" s="739"/>
      <c r="F217" s="739" t="s">
        <v>348</v>
      </c>
      <c r="G217" s="739"/>
      <c r="H217" s="739"/>
      <c r="I217" s="739"/>
      <c r="J217" s="739"/>
      <c r="K217" s="739"/>
      <c r="L217" s="740"/>
      <c r="M217" s="747"/>
      <c r="N217" s="885"/>
    </row>
    <row r="218" spans="1:14">
      <c r="A218" s="737"/>
      <c r="B218" s="739"/>
      <c r="C218" s="738"/>
      <c r="D218" s="738"/>
      <c r="E218" s="739" t="s">
        <v>195</v>
      </c>
      <c r="F218" s="739"/>
      <c r="G218" s="739"/>
      <c r="H218" s="739"/>
      <c r="I218" s="739"/>
      <c r="J218" s="739"/>
      <c r="K218" s="739"/>
      <c r="L218" s="740"/>
      <c r="M218" s="747"/>
      <c r="N218" s="885"/>
    </row>
    <row r="219" spans="1:14">
      <c r="A219" s="737"/>
      <c r="B219" s="739"/>
      <c r="C219" s="738"/>
      <c r="D219" s="738"/>
      <c r="E219" s="739"/>
      <c r="F219" s="739" t="s">
        <v>347</v>
      </c>
      <c r="G219" s="739"/>
      <c r="H219" s="739"/>
      <c r="I219" s="739"/>
      <c r="J219" s="739"/>
      <c r="K219" s="739"/>
      <c r="L219" s="740"/>
      <c r="M219" s="747"/>
      <c r="N219" s="885"/>
    </row>
    <row r="220" spans="1:14">
      <c r="A220" s="737"/>
      <c r="B220" s="739"/>
      <c r="C220" s="738"/>
      <c r="D220" s="738"/>
      <c r="E220" s="739"/>
      <c r="F220" s="739" t="s">
        <v>348</v>
      </c>
      <c r="G220" s="739"/>
      <c r="H220" s="739"/>
      <c r="I220" s="739"/>
      <c r="J220" s="739"/>
      <c r="K220" s="739"/>
      <c r="L220" s="740"/>
      <c r="M220" s="747"/>
      <c r="N220" s="885"/>
    </row>
    <row r="221" spans="1:14">
      <c r="A221" s="737"/>
      <c r="B221" s="739"/>
      <c r="C221" s="738"/>
      <c r="D221" s="738"/>
      <c r="E221" s="739"/>
      <c r="F221" s="739" t="s">
        <v>349</v>
      </c>
      <c r="G221" s="739"/>
      <c r="H221" s="739"/>
      <c r="I221" s="739"/>
      <c r="J221" s="739"/>
      <c r="K221" s="739"/>
      <c r="L221" s="740"/>
      <c r="M221" s="747"/>
      <c r="N221" s="885"/>
    </row>
    <row r="222" spans="1:14">
      <c r="A222" s="737"/>
      <c r="B222" s="739"/>
      <c r="C222" s="738"/>
      <c r="D222" s="738"/>
      <c r="E222" s="739"/>
      <c r="F222" s="739" t="s">
        <v>350</v>
      </c>
      <c r="G222" s="739"/>
      <c r="H222" s="739"/>
      <c r="I222" s="739"/>
      <c r="J222" s="739"/>
      <c r="K222" s="739"/>
      <c r="L222" s="740"/>
      <c r="M222" s="747"/>
      <c r="N222" s="885"/>
    </row>
    <row r="223" spans="1:14">
      <c r="A223" s="737"/>
      <c r="B223" s="739"/>
      <c r="C223" s="738"/>
      <c r="D223" s="738"/>
      <c r="E223" s="739"/>
      <c r="F223" s="739" t="s">
        <v>351</v>
      </c>
      <c r="G223" s="739"/>
      <c r="H223" s="739"/>
      <c r="I223" s="739"/>
      <c r="J223" s="739"/>
      <c r="K223" s="739"/>
      <c r="L223" s="740"/>
      <c r="M223" s="747"/>
      <c r="N223" s="885"/>
    </row>
    <row r="224" spans="1:14">
      <c r="A224" s="737"/>
      <c r="B224" s="739"/>
      <c r="C224" s="738"/>
      <c r="D224" s="738" t="s">
        <v>410</v>
      </c>
      <c r="E224" s="739"/>
      <c r="F224" s="739"/>
      <c r="G224" s="739"/>
      <c r="H224" s="739"/>
      <c r="I224" s="739"/>
      <c r="J224" s="739"/>
      <c r="K224" s="739"/>
      <c r="L224" s="740"/>
      <c r="M224" s="747"/>
      <c r="N224" s="885"/>
    </row>
    <row r="225" spans="1:14">
      <c r="A225" s="737"/>
      <c r="B225" s="739"/>
      <c r="C225" s="738"/>
      <c r="D225" s="738" t="s">
        <v>411</v>
      </c>
      <c r="E225" s="739"/>
      <c r="F225" s="739"/>
      <c r="G225" s="739"/>
      <c r="H225" s="739"/>
      <c r="I225" s="739"/>
      <c r="J225" s="739"/>
      <c r="K225" s="739"/>
      <c r="L225" s="740"/>
      <c r="M225" s="747"/>
      <c r="N225" s="885"/>
    </row>
    <row r="226" spans="1:14">
      <c r="A226" s="737"/>
      <c r="B226" s="739"/>
      <c r="C226" s="738"/>
      <c r="D226" s="738"/>
      <c r="E226" s="739" t="s">
        <v>260</v>
      </c>
      <c r="F226" s="739"/>
      <c r="G226" s="739"/>
      <c r="H226" s="739"/>
      <c r="I226" s="739"/>
      <c r="J226" s="739"/>
      <c r="K226" s="739"/>
      <c r="L226" s="740"/>
      <c r="M226" s="747"/>
      <c r="N226" s="885"/>
    </row>
    <row r="227" spans="1:14">
      <c r="A227" s="737"/>
      <c r="B227" s="739"/>
      <c r="C227" s="738"/>
      <c r="D227" s="738"/>
      <c r="E227" s="739" t="s">
        <v>194</v>
      </c>
      <c r="F227" s="739"/>
      <c r="G227" s="739"/>
      <c r="H227" s="739"/>
      <c r="I227" s="739"/>
      <c r="J227" s="739"/>
      <c r="K227" s="739"/>
      <c r="L227" s="740"/>
      <c r="M227" s="747"/>
      <c r="N227" s="885"/>
    </row>
    <row r="228" spans="1:14">
      <c r="A228" s="737"/>
      <c r="B228" s="739"/>
      <c r="C228" s="738"/>
      <c r="D228" s="738" t="s">
        <v>412</v>
      </c>
      <c r="E228" s="739"/>
      <c r="F228" s="739"/>
      <c r="G228" s="739"/>
      <c r="H228" s="739"/>
      <c r="I228" s="739"/>
      <c r="J228" s="739"/>
      <c r="K228" s="739"/>
      <c r="L228" s="740"/>
      <c r="M228" s="747"/>
      <c r="N228" s="885"/>
    </row>
    <row r="229" spans="1:14">
      <c r="A229" s="737"/>
      <c r="B229" s="739"/>
      <c r="C229" s="738" t="s">
        <v>413</v>
      </c>
      <c r="D229" s="738"/>
      <c r="E229" s="739"/>
      <c r="F229" s="739"/>
      <c r="G229" s="739"/>
      <c r="H229" s="739"/>
      <c r="I229" s="739"/>
      <c r="J229" s="739"/>
      <c r="K229" s="739"/>
      <c r="L229" s="740"/>
      <c r="M229" s="747"/>
      <c r="N229" s="885"/>
    </row>
    <row r="230" spans="1:14">
      <c r="A230" s="737"/>
      <c r="B230" s="739"/>
      <c r="C230" s="738"/>
      <c r="D230" s="738" t="s">
        <v>414</v>
      </c>
      <c r="E230" s="739"/>
      <c r="F230" s="739"/>
      <c r="G230" s="739"/>
      <c r="H230" s="739"/>
      <c r="I230" s="739"/>
      <c r="J230" s="739"/>
      <c r="K230" s="739"/>
      <c r="L230" s="740"/>
      <c r="M230" s="747"/>
      <c r="N230" s="885"/>
    </row>
    <row r="231" spans="1:14">
      <c r="A231" s="737"/>
      <c r="B231" s="739"/>
      <c r="C231" s="738"/>
      <c r="D231" s="738"/>
      <c r="E231" s="739" t="s">
        <v>260</v>
      </c>
      <c r="F231" s="739"/>
      <c r="G231" s="739"/>
      <c r="H231" s="739"/>
      <c r="I231" s="739"/>
      <c r="J231" s="739"/>
      <c r="K231" s="739"/>
      <c r="L231" s="740"/>
      <c r="M231" s="747"/>
      <c r="N231" s="885"/>
    </row>
    <row r="232" spans="1:14">
      <c r="A232" s="737"/>
      <c r="B232" s="739"/>
      <c r="C232" s="738"/>
      <c r="D232" s="738"/>
      <c r="E232" s="739" t="s">
        <v>194</v>
      </c>
      <c r="F232" s="739"/>
      <c r="G232" s="739"/>
      <c r="H232" s="739"/>
      <c r="I232" s="739"/>
      <c r="J232" s="739"/>
      <c r="K232" s="739"/>
      <c r="L232" s="740"/>
      <c r="M232" s="747"/>
      <c r="N232" s="885"/>
    </row>
    <row r="233" spans="1:14">
      <c r="A233" s="737"/>
      <c r="B233" s="739"/>
      <c r="C233" s="738"/>
      <c r="D233" s="738"/>
      <c r="E233" s="739" t="s">
        <v>195</v>
      </c>
      <c r="F233" s="739"/>
      <c r="G233" s="739"/>
      <c r="H233" s="739"/>
      <c r="I233" s="739"/>
      <c r="J233" s="739"/>
      <c r="K233" s="739"/>
      <c r="L233" s="740"/>
      <c r="M233" s="747"/>
      <c r="N233" s="885"/>
    </row>
    <row r="234" spans="1:14">
      <c r="A234" s="737"/>
      <c r="B234" s="739"/>
      <c r="C234" s="738"/>
      <c r="D234" s="738"/>
      <c r="E234" s="739" t="s">
        <v>196</v>
      </c>
      <c r="F234" s="739"/>
      <c r="G234" s="739"/>
      <c r="H234" s="739"/>
      <c r="I234" s="739"/>
      <c r="J234" s="739"/>
      <c r="K234" s="739"/>
      <c r="L234" s="740"/>
      <c r="M234" s="747"/>
      <c r="N234" s="885"/>
    </row>
    <row r="235" spans="1:14">
      <c r="A235" s="737"/>
      <c r="B235" s="739"/>
      <c r="C235" s="738"/>
      <c r="D235" s="738"/>
      <c r="E235" s="739" t="s">
        <v>197</v>
      </c>
      <c r="F235" s="739"/>
      <c r="G235" s="739"/>
      <c r="H235" s="739"/>
      <c r="I235" s="739"/>
      <c r="J235" s="739"/>
      <c r="K235" s="739"/>
      <c r="L235" s="740"/>
      <c r="M235" s="747"/>
      <c r="N235" s="885"/>
    </row>
    <row r="236" spans="1:14">
      <c r="A236" s="737"/>
      <c r="B236" s="739"/>
      <c r="C236" s="738"/>
      <c r="D236" s="738"/>
      <c r="E236" s="739" t="s">
        <v>198</v>
      </c>
      <c r="F236" s="739"/>
      <c r="G236" s="739"/>
      <c r="H236" s="739"/>
      <c r="I236" s="739"/>
      <c r="J236" s="739"/>
      <c r="K236" s="739"/>
      <c r="L236" s="740"/>
      <c r="M236" s="747"/>
      <c r="N236" s="885"/>
    </row>
    <row r="237" spans="1:14">
      <c r="A237" s="737"/>
      <c r="B237" s="739"/>
      <c r="C237" s="738"/>
      <c r="D237" s="738"/>
      <c r="E237" s="739" t="s">
        <v>199</v>
      </c>
      <c r="F237" s="739"/>
      <c r="G237" s="739"/>
      <c r="H237" s="739"/>
      <c r="I237" s="739"/>
      <c r="J237" s="739"/>
      <c r="K237" s="739"/>
      <c r="L237" s="740"/>
      <c r="M237" s="747"/>
      <c r="N237" s="885"/>
    </row>
    <row r="238" spans="1:14">
      <c r="A238" s="737"/>
      <c r="B238" s="739"/>
      <c r="C238" s="738"/>
      <c r="D238" s="738"/>
      <c r="E238" s="739" t="s">
        <v>261</v>
      </c>
      <c r="F238" s="739"/>
      <c r="G238" s="739"/>
      <c r="H238" s="739"/>
      <c r="I238" s="739"/>
      <c r="J238" s="739"/>
      <c r="K238" s="739"/>
      <c r="L238" s="740"/>
      <c r="M238" s="747"/>
      <c r="N238" s="885"/>
    </row>
    <row r="239" spans="1:14">
      <c r="A239" s="737"/>
      <c r="B239" s="739"/>
      <c r="C239" s="738"/>
      <c r="D239" s="738"/>
      <c r="E239" s="739"/>
      <c r="F239" s="739" t="s">
        <v>415</v>
      </c>
      <c r="G239" s="739"/>
      <c r="H239" s="739"/>
      <c r="I239" s="739"/>
      <c r="J239" s="739"/>
      <c r="K239" s="739"/>
      <c r="L239" s="740"/>
      <c r="M239" s="747"/>
      <c r="N239" s="885"/>
    </row>
    <row r="240" spans="1:14">
      <c r="A240" s="737"/>
      <c r="B240" s="739"/>
      <c r="C240" s="738"/>
      <c r="D240" s="738"/>
      <c r="E240" s="739"/>
      <c r="F240" s="739"/>
      <c r="G240" s="739" t="s">
        <v>279</v>
      </c>
      <c r="H240" s="739"/>
      <c r="I240" s="739"/>
      <c r="J240" s="739"/>
      <c r="K240" s="739"/>
      <c r="L240" s="740"/>
      <c r="M240" s="747"/>
      <c r="N240" s="885"/>
    </row>
    <row r="241" spans="1:14">
      <c r="A241" s="737"/>
      <c r="B241" s="739"/>
      <c r="C241" s="738"/>
      <c r="D241" s="738"/>
      <c r="E241" s="739"/>
      <c r="F241" s="739"/>
      <c r="G241" s="739" t="s">
        <v>280</v>
      </c>
      <c r="H241" s="739"/>
      <c r="I241" s="739"/>
      <c r="J241" s="739"/>
      <c r="K241" s="739"/>
      <c r="L241" s="740"/>
      <c r="M241" s="747"/>
      <c r="N241" s="885"/>
    </row>
    <row r="242" spans="1:14">
      <c r="A242" s="737"/>
      <c r="B242" s="739"/>
      <c r="C242" s="738"/>
      <c r="D242" s="738"/>
      <c r="E242" s="739"/>
      <c r="F242" s="739" t="s">
        <v>416</v>
      </c>
      <c r="G242" s="739"/>
      <c r="H242" s="739"/>
      <c r="I242" s="739"/>
      <c r="J242" s="739"/>
      <c r="K242" s="739"/>
      <c r="L242" s="740"/>
      <c r="M242" s="747"/>
      <c r="N242" s="885"/>
    </row>
    <row r="243" spans="1:14">
      <c r="A243" s="737"/>
      <c r="B243" s="739"/>
      <c r="C243" s="738"/>
      <c r="D243" s="738"/>
      <c r="E243" s="739"/>
      <c r="F243" s="739"/>
      <c r="G243" s="739" t="s">
        <v>279</v>
      </c>
      <c r="H243" s="739"/>
      <c r="I243" s="739"/>
      <c r="J243" s="739"/>
      <c r="K243" s="739"/>
      <c r="L243" s="740"/>
      <c r="M243" s="747"/>
      <c r="N243" s="885"/>
    </row>
    <row r="244" spans="1:14">
      <c r="A244" s="737"/>
      <c r="B244" s="739"/>
      <c r="C244" s="738"/>
      <c r="D244" s="738"/>
      <c r="E244" s="739"/>
      <c r="F244" s="739"/>
      <c r="G244" s="739" t="s">
        <v>280</v>
      </c>
      <c r="H244" s="739"/>
      <c r="I244" s="739"/>
      <c r="J244" s="739"/>
      <c r="K244" s="739"/>
      <c r="L244" s="740"/>
      <c r="M244" s="747"/>
      <c r="N244" s="885"/>
    </row>
    <row r="245" spans="1:14">
      <c r="A245" s="737"/>
      <c r="B245" s="739"/>
      <c r="C245" s="738"/>
      <c r="D245" s="738"/>
      <c r="E245" s="739"/>
      <c r="F245" s="739"/>
      <c r="G245" s="739" t="s">
        <v>281</v>
      </c>
      <c r="H245" s="739"/>
      <c r="I245" s="739"/>
      <c r="J245" s="739"/>
      <c r="K245" s="739"/>
      <c r="L245" s="740"/>
      <c r="M245" s="747"/>
      <c r="N245" s="885"/>
    </row>
    <row r="246" spans="1:14">
      <c r="A246" s="737"/>
      <c r="B246" s="739"/>
      <c r="C246" s="738"/>
      <c r="D246" s="738"/>
      <c r="E246" s="739"/>
      <c r="F246" s="739"/>
      <c r="G246" s="739" t="s">
        <v>417</v>
      </c>
      <c r="H246" s="739"/>
      <c r="I246" s="739"/>
      <c r="J246" s="739"/>
      <c r="K246" s="739"/>
      <c r="L246" s="740"/>
      <c r="M246" s="747"/>
      <c r="N246" s="885"/>
    </row>
    <row r="247" spans="1:14">
      <c r="A247" s="737"/>
      <c r="B247" s="739"/>
      <c r="C247" s="738"/>
      <c r="D247" s="738"/>
      <c r="E247" s="739"/>
      <c r="F247" s="739"/>
      <c r="G247" s="739" t="s">
        <v>418</v>
      </c>
      <c r="H247" s="739"/>
      <c r="I247" s="739"/>
      <c r="J247" s="739"/>
      <c r="K247" s="739"/>
      <c r="L247" s="740"/>
      <c r="M247" s="747"/>
      <c r="N247" s="885"/>
    </row>
    <row r="248" spans="1:14">
      <c r="A248" s="737"/>
      <c r="B248" s="739"/>
      <c r="C248" s="738"/>
      <c r="D248" s="738"/>
      <c r="E248" s="739"/>
      <c r="F248" s="739"/>
      <c r="G248" s="739" t="s">
        <v>419</v>
      </c>
      <c r="H248" s="739"/>
      <c r="I248" s="739"/>
      <c r="J248" s="739"/>
      <c r="K248" s="739"/>
      <c r="L248" s="740"/>
      <c r="M248" s="747"/>
      <c r="N248" s="885"/>
    </row>
    <row r="249" spans="1:14">
      <c r="A249" s="737"/>
      <c r="B249" s="739"/>
      <c r="C249" s="738"/>
      <c r="D249" s="738"/>
      <c r="E249" s="739"/>
      <c r="F249" s="739"/>
      <c r="G249" s="739" t="s">
        <v>420</v>
      </c>
      <c r="H249" s="739"/>
      <c r="I249" s="739"/>
      <c r="J249" s="739"/>
      <c r="K249" s="739"/>
      <c r="L249" s="740"/>
      <c r="M249" s="747"/>
      <c r="N249" s="885"/>
    </row>
    <row r="250" spans="1:14">
      <c r="A250" s="737"/>
      <c r="B250" s="739"/>
      <c r="C250" s="738"/>
      <c r="D250" s="738"/>
      <c r="E250" s="739"/>
      <c r="F250" s="739" t="s">
        <v>421</v>
      </c>
      <c r="G250" s="739"/>
      <c r="H250" s="739"/>
      <c r="I250" s="739"/>
      <c r="J250" s="739"/>
      <c r="K250" s="739"/>
      <c r="L250" s="740"/>
      <c r="M250" s="747"/>
      <c r="N250" s="885"/>
    </row>
    <row r="251" spans="1:14">
      <c r="A251" s="737"/>
      <c r="B251" s="739"/>
      <c r="C251" s="738"/>
      <c r="D251" s="738"/>
      <c r="E251" s="739"/>
      <c r="F251" s="739"/>
      <c r="G251" s="739" t="s">
        <v>279</v>
      </c>
      <c r="H251" s="739"/>
      <c r="I251" s="739"/>
      <c r="J251" s="739"/>
      <c r="K251" s="739"/>
      <c r="L251" s="740"/>
      <c r="M251" s="747"/>
      <c r="N251" s="885"/>
    </row>
    <row r="252" spans="1:14">
      <c r="A252" s="737"/>
      <c r="B252" s="739"/>
      <c r="C252" s="738"/>
      <c r="D252" s="738"/>
      <c r="E252" s="739"/>
      <c r="F252" s="739"/>
      <c r="G252" s="739" t="s">
        <v>280</v>
      </c>
      <c r="H252" s="739"/>
      <c r="I252" s="739"/>
      <c r="J252" s="739"/>
      <c r="K252" s="739"/>
      <c r="L252" s="740"/>
      <c r="M252" s="747"/>
      <c r="N252" s="885"/>
    </row>
    <row r="253" spans="1:14">
      <c r="A253" s="737"/>
      <c r="B253" s="739"/>
      <c r="C253" s="738"/>
      <c r="D253" s="738" t="s">
        <v>422</v>
      </c>
      <c r="E253" s="739"/>
      <c r="F253" s="739"/>
      <c r="G253" s="739"/>
      <c r="H253" s="739"/>
      <c r="I253" s="739"/>
      <c r="J253" s="739"/>
      <c r="K253" s="739"/>
      <c r="L253" s="740"/>
      <c r="M253" s="747"/>
      <c r="N253" s="885"/>
    </row>
    <row r="254" spans="1:14">
      <c r="A254" s="737"/>
      <c r="B254" s="739"/>
      <c r="C254" s="738"/>
      <c r="D254" s="738"/>
      <c r="E254" s="739" t="s">
        <v>260</v>
      </c>
      <c r="F254" s="739"/>
      <c r="G254" s="739"/>
      <c r="H254" s="739"/>
      <c r="I254" s="739"/>
      <c r="J254" s="739"/>
      <c r="K254" s="739"/>
      <c r="L254" s="740"/>
      <c r="M254" s="747"/>
      <c r="N254" s="885"/>
    </row>
    <row r="255" spans="1:14">
      <c r="A255" s="737"/>
      <c r="B255" s="739"/>
      <c r="C255" s="738"/>
      <c r="D255" s="738"/>
      <c r="E255" s="739" t="s">
        <v>194</v>
      </c>
      <c r="F255" s="739"/>
      <c r="G255" s="739"/>
      <c r="H255" s="739"/>
      <c r="I255" s="739"/>
      <c r="J255" s="739"/>
      <c r="K255" s="739"/>
      <c r="L255" s="740"/>
      <c r="M255" s="747"/>
      <c r="N255" s="885"/>
    </row>
    <row r="256" spans="1:14">
      <c r="A256" s="737"/>
      <c r="B256" s="739"/>
      <c r="C256" s="738" t="s">
        <v>423</v>
      </c>
      <c r="D256" s="738"/>
      <c r="E256" s="739"/>
      <c r="F256" s="739"/>
      <c r="G256" s="739"/>
      <c r="H256" s="739"/>
      <c r="I256" s="739"/>
      <c r="J256" s="739"/>
      <c r="K256" s="739"/>
      <c r="L256" s="740"/>
      <c r="M256" s="747"/>
      <c r="N256" s="885"/>
    </row>
    <row r="257" spans="1:14">
      <c r="A257" s="737"/>
      <c r="B257" s="739"/>
      <c r="C257" s="738"/>
      <c r="D257" s="738" t="s">
        <v>424</v>
      </c>
      <c r="E257" s="739"/>
      <c r="F257" s="739"/>
      <c r="G257" s="739"/>
      <c r="H257" s="739"/>
      <c r="I257" s="739"/>
      <c r="J257" s="739"/>
      <c r="K257" s="739"/>
      <c r="L257" s="740"/>
      <c r="M257" s="747"/>
      <c r="N257" s="885"/>
    </row>
    <row r="258" spans="1:14">
      <c r="A258" s="737"/>
      <c r="B258" s="739"/>
      <c r="C258" s="738"/>
      <c r="D258" s="738"/>
      <c r="E258" s="739" t="s">
        <v>425</v>
      </c>
      <c r="F258" s="739"/>
      <c r="G258" s="739"/>
      <c r="H258" s="739"/>
      <c r="I258" s="739"/>
      <c r="J258" s="739"/>
      <c r="K258" s="739"/>
      <c r="L258" s="740"/>
      <c r="M258" s="747"/>
      <c r="N258" s="885"/>
    </row>
    <row r="259" spans="1:14">
      <c r="A259" s="737"/>
      <c r="B259" s="739"/>
      <c r="C259" s="738"/>
      <c r="D259" s="738"/>
      <c r="E259" s="739" t="s">
        <v>426</v>
      </c>
      <c r="F259" s="739"/>
      <c r="G259" s="739"/>
      <c r="H259" s="739"/>
      <c r="I259" s="739"/>
      <c r="J259" s="739"/>
      <c r="K259" s="739"/>
      <c r="L259" s="740"/>
      <c r="M259" s="747"/>
      <c r="N259" s="885"/>
    </row>
    <row r="260" spans="1:14">
      <c r="A260" s="737"/>
      <c r="B260" s="739"/>
      <c r="C260" s="738"/>
      <c r="D260" s="738" t="s">
        <v>427</v>
      </c>
      <c r="E260" s="739"/>
      <c r="F260" s="739"/>
      <c r="G260" s="739"/>
      <c r="H260" s="739"/>
      <c r="I260" s="739"/>
      <c r="J260" s="739"/>
      <c r="K260" s="739"/>
      <c r="L260" s="740"/>
      <c r="M260" s="747"/>
      <c r="N260" s="885"/>
    </row>
    <row r="261" spans="1:14">
      <c r="A261" s="737"/>
      <c r="B261" s="739"/>
      <c r="C261" s="738"/>
      <c r="D261" s="738"/>
      <c r="E261" s="739" t="s">
        <v>260</v>
      </c>
      <c r="F261" s="739"/>
      <c r="G261" s="739"/>
      <c r="H261" s="739"/>
      <c r="I261" s="739"/>
      <c r="J261" s="739"/>
      <c r="K261" s="739"/>
      <c r="L261" s="740"/>
      <c r="M261" s="747"/>
      <c r="N261" s="885"/>
    </row>
    <row r="262" spans="1:14">
      <c r="A262" s="737"/>
      <c r="B262" s="739"/>
      <c r="C262" s="738"/>
      <c r="D262" s="738"/>
      <c r="E262" s="739" t="s">
        <v>194</v>
      </c>
      <c r="F262" s="739"/>
      <c r="G262" s="739"/>
      <c r="H262" s="739"/>
      <c r="I262" s="739"/>
      <c r="J262" s="739"/>
      <c r="K262" s="739"/>
      <c r="L262" s="740"/>
      <c r="M262" s="747"/>
      <c r="N262" s="885"/>
    </row>
    <row r="263" spans="1:14">
      <c r="A263" s="737"/>
      <c r="B263" s="739"/>
      <c r="C263" s="738"/>
      <c r="D263" s="738"/>
      <c r="E263" s="739" t="s">
        <v>195</v>
      </c>
      <c r="F263" s="739"/>
      <c r="G263" s="739"/>
      <c r="H263" s="739"/>
      <c r="I263" s="739"/>
      <c r="J263" s="739"/>
      <c r="K263" s="739"/>
      <c r="L263" s="740"/>
      <c r="M263" s="747"/>
      <c r="N263" s="885"/>
    </row>
    <row r="264" spans="1:14">
      <c r="A264" s="737"/>
      <c r="B264" s="739"/>
      <c r="C264" s="738"/>
      <c r="D264" s="738"/>
      <c r="E264" s="739" t="s">
        <v>196</v>
      </c>
      <c r="F264" s="739"/>
      <c r="G264" s="739"/>
      <c r="H264" s="739"/>
      <c r="I264" s="739"/>
      <c r="J264" s="739"/>
      <c r="K264" s="739"/>
      <c r="L264" s="740"/>
      <c r="M264" s="747"/>
      <c r="N264" s="885"/>
    </row>
    <row r="265" spans="1:14">
      <c r="A265" s="737"/>
      <c r="B265" s="739"/>
      <c r="C265" s="738"/>
      <c r="D265" s="738"/>
      <c r="E265" s="739" t="s">
        <v>197</v>
      </c>
      <c r="F265" s="739"/>
      <c r="G265" s="739"/>
      <c r="H265" s="739"/>
      <c r="I265" s="739"/>
      <c r="J265" s="739"/>
      <c r="K265" s="739"/>
      <c r="L265" s="740"/>
      <c r="M265" s="747"/>
      <c r="N265" s="885"/>
    </row>
    <row r="266" spans="1:14">
      <c r="A266" s="737"/>
      <c r="B266" s="739"/>
      <c r="C266" s="738"/>
      <c r="D266" s="738" t="s">
        <v>428</v>
      </c>
      <c r="E266" s="739"/>
      <c r="F266" s="739"/>
      <c r="G266" s="739"/>
      <c r="H266" s="739"/>
      <c r="I266" s="739"/>
      <c r="J266" s="739"/>
      <c r="K266" s="739"/>
      <c r="L266" s="740"/>
      <c r="M266" s="747"/>
      <c r="N266" s="885"/>
    </row>
    <row r="267" spans="1:14">
      <c r="A267" s="737"/>
      <c r="B267" s="739"/>
      <c r="C267" s="738"/>
      <c r="D267" s="738"/>
      <c r="E267" s="739" t="s">
        <v>429</v>
      </c>
      <c r="F267" s="739"/>
      <c r="G267" s="739"/>
      <c r="H267" s="739"/>
      <c r="I267" s="739"/>
      <c r="J267" s="739"/>
      <c r="K267" s="739"/>
      <c r="L267" s="740"/>
      <c r="M267" s="747"/>
      <c r="N267" s="885"/>
    </row>
    <row r="268" spans="1:14">
      <c r="A268" s="737"/>
      <c r="B268" s="739"/>
      <c r="C268" s="738"/>
      <c r="D268" s="738"/>
      <c r="E268" s="739"/>
      <c r="F268" s="739" t="s">
        <v>347</v>
      </c>
      <c r="G268" s="739"/>
      <c r="H268" s="739"/>
      <c r="I268" s="739"/>
      <c r="J268" s="739"/>
      <c r="K268" s="739"/>
      <c r="L268" s="740"/>
      <c r="M268" s="747"/>
      <c r="N268" s="885"/>
    </row>
    <row r="269" spans="1:14">
      <c r="A269" s="737"/>
      <c r="B269" s="739"/>
      <c r="C269" s="738"/>
      <c r="D269" s="738"/>
      <c r="E269" s="739"/>
      <c r="F269" s="739" t="s">
        <v>348</v>
      </c>
      <c r="G269" s="739"/>
      <c r="H269" s="739"/>
      <c r="I269" s="739"/>
      <c r="J269" s="739"/>
      <c r="K269" s="739"/>
      <c r="L269" s="740"/>
      <c r="M269" s="747"/>
      <c r="N269" s="885"/>
    </row>
    <row r="270" spans="1:14">
      <c r="A270" s="737"/>
      <c r="B270" s="739"/>
      <c r="C270" s="738"/>
      <c r="D270" s="738"/>
      <c r="E270" s="739"/>
      <c r="F270" s="739" t="s">
        <v>349</v>
      </c>
      <c r="G270" s="739"/>
      <c r="H270" s="739"/>
      <c r="I270" s="739"/>
      <c r="J270" s="739"/>
      <c r="K270" s="739"/>
      <c r="L270" s="740"/>
      <c r="M270" s="747"/>
      <c r="N270" s="885"/>
    </row>
    <row r="271" spans="1:14">
      <c r="A271" s="737"/>
      <c r="B271" s="739"/>
      <c r="C271" s="738"/>
      <c r="D271" s="738"/>
      <c r="E271" s="739" t="s">
        <v>430</v>
      </c>
      <c r="F271" s="739"/>
      <c r="G271" s="739"/>
      <c r="H271" s="739"/>
      <c r="I271" s="739"/>
      <c r="J271" s="739"/>
      <c r="K271" s="739"/>
      <c r="L271" s="740"/>
      <c r="M271" s="747"/>
      <c r="N271" s="885"/>
    </row>
    <row r="272" spans="1:14">
      <c r="A272" s="737"/>
      <c r="B272" s="739"/>
      <c r="C272" s="738"/>
      <c r="D272" s="738"/>
      <c r="E272" s="739"/>
      <c r="F272" s="739" t="s">
        <v>347</v>
      </c>
      <c r="G272" s="739"/>
      <c r="H272" s="739"/>
      <c r="I272" s="739"/>
      <c r="J272" s="739"/>
      <c r="K272" s="739"/>
      <c r="L272" s="740"/>
      <c r="M272" s="747"/>
      <c r="N272" s="885"/>
    </row>
    <row r="273" spans="1:14">
      <c r="A273" s="737"/>
      <c r="B273" s="739"/>
      <c r="C273" s="738"/>
      <c r="D273" s="738"/>
      <c r="E273" s="739"/>
      <c r="F273" s="739" t="s">
        <v>348</v>
      </c>
      <c r="G273" s="739"/>
      <c r="H273" s="739"/>
      <c r="I273" s="739"/>
      <c r="J273" s="739"/>
      <c r="K273" s="739"/>
      <c r="L273" s="740"/>
      <c r="M273" s="747"/>
      <c r="N273" s="885"/>
    </row>
    <row r="274" spans="1:14">
      <c r="A274" s="737"/>
      <c r="B274" s="739"/>
      <c r="C274" s="738"/>
      <c r="D274" s="738"/>
      <c r="E274" s="739"/>
      <c r="F274" s="739" t="s">
        <v>349</v>
      </c>
      <c r="G274" s="739"/>
      <c r="H274" s="739"/>
      <c r="I274" s="739"/>
      <c r="J274" s="739"/>
      <c r="K274" s="739"/>
      <c r="L274" s="740"/>
      <c r="M274" s="747"/>
      <c r="N274" s="885"/>
    </row>
    <row r="275" spans="1:14">
      <c r="A275" s="737"/>
      <c r="B275" s="739"/>
      <c r="C275" s="738"/>
      <c r="D275" s="738"/>
      <c r="E275" s="739"/>
      <c r="F275" s="739" t="s">
        <v>350</v>
      </c>
      <c r="G275" s="739"/>
      <c r="H275" s="739"/>
      <c r="I275" s="739"/>
      <c r="J275" s="739"/>
      <c r="K275" s="739"/>
      <c r="L275" s="740"/>
      <c r="M275" s="747"/>
      <c r="N275" s="885"/>
    </row>
    <row r="276" spans="1:14">
      <c r="A276" s="737"/>
      <c r="B276" s="739"/>
      <c r="C276" s="738"/>
      <c r="D276" s="738"/>
      <c r="E276" s="739"/>
      <c r="F276" s="739"/>
      <c r="G276" s="739"/>
      <c r="H276" s="739"/>
      <c r="I276" s="739" t="s">
        <v>431</v>
      </c>
      <c r="J276" s="739"/>
      <c r="K276" s="739"/>
      <c r="L276" s="740"/>
      <c r="M276" s="747"/>
      <c r="N276" s="885"/>
    </row>
    <row r="277" spans="1:14">
      <c r="A277" s="737"/>
      <c r="B277" s="739"/>
      <c r="C277" s="738" t="s">
        <v>432</v>
      </c>
      <c r="D277" s="738"/>
      <c r="E277" s="739"/>
      <c r="F277" s="739"/>
      <c r="G277" s="739"/>
      <c r="H277" s="739"/>
      <c r="I277" s="739"/>
      <c r="J277" s="739"/>
      <c r="K277" s="739"/>
      <c r="L277" s="740"/>
      <c r="M277" s="747"/>
      <c r="N277" s="885"/>
    </row>
    <row r="278" spans="1:14">
      <c r="A278" s="737"/>
      <c r="B278" s="739"/>
      <c r="C278" s="738"/>
      <c r="D278" s="738" t="s">
        <v>433</v>
      </c>
      <c r="E278" s="739"/>
      <c r="F278" s="739"/>
      <c r="G278" s="739"/>
      <c r="H278" s="739"/>
      <c r="I278" s="739"/>
      <c r="J278" s="739"/>
      <c r="K278" s="739"/>
      <c r="L278" s="740"/>
      <c r="M278" s="747"/>
      <c r="N278" s="885"/>
    </row>
    <row r="279" spans="1:14">
      <c r="A279" s="737"/>
      <c r="B279" s="739"/>
      <c r="C279" s="738"/>
      <c r="D279" s="738"/>
      <c r="E279" s="739" t="s">
        <v>260</v>
      </c>
      <c r="F279" s="739"/>
      <c r="G279" s="739"/>
      <c r="H279" s="739"/>
      <c r="I279" s="739"/>
      <c r="J279" s="739"/>
      <c r="K279" s="739"/>
      <c r="L279" s="740"/>
      <c r="M279" s="747"/>
      <c r="N279" s="885"/>
    </row>
    <row r="280" spans="1:14">
      <c r="A280" s="737"/>
      <c r="B280" s="739"/>
      <c r="C280" s="738"/>
      <c r="D280" s="738"/>
      <c r="E280" s="739"/>
      <c r="F280" s="739" t="s">
        <v>347</v>
      </c>
      <c r="G280" s="739"/>
      <c r="H280" s="739"/>
      <c r="I280" s="739"/>
      <c r="J280" s="739"/>
      <c r="K280" s="739"/>
      <c r="L280" s="740"/>
      <c r="M280" s="747"/>
      <c r="N280" s="885"/>
    </row>
    <row r="281" spans="1:14">
      <c r="A281" s="737"/>
      <c r="B281" s="739"/>
      <c r="C281" s="738"/>
      <c r="D281" s="738"/>
      <c r="E281" s="739"/>
      <c r="F281" s="739" t="s">
        <v>348</v>
      </c>
      <c r="G281" s="739"/>
      <c r="H281" s="739"/>
      <c r="I281" s="739"/>
      <c r="J281" s="739"/>
      <c r="K281" s="739"/>
      <c r="L281" s="740"/>
      <c r="M281" s="747"/>
      <c r="N281" s="885"/>
    </row>
    <row r="282" spans="1:14">
      <c r="A282" s="737"/>
      <c r="B282" s="739"/>
      <c r="C282" s="738"/>
      <c r="D282" s="738"/>
      <c r="E282" s="739"/>
      <c r="F282" s="739" t="s">
        <v>349</v>
      </c>
      <c r="G282" s="739"/>
      <c r="H282" s="739"/>
      <c r="I282" s="739"/>
      <c r="J282" s="739"/>
      <c r="K282" s="739"/>
      <c r="L282" s="740"/>
      <c r="M282" s="747"/>
      <c r="N282" s="885"/>
    </row>
    <row r="283" spans="1:14">
      <c r="A283" s="737"/>
      <c r="B283" s="739"/>
      <c r="C283" s="738"/>
      <c r="D283" s="748"/>
      <c r="E283" s="739"/>
      <c r="F283" s="739" t="s">
        <v>350</v>
      </c>
      <c r="G283" s="739"/>
      <c r="H283" s="739"/>
      <c r="I283" s="739"/>
      <c r="J283" s="739"/>
      <c r="K283" s="739"/>
      <c r="L283" s="740"/>
      <c r="M283" s="747"/>
      <c r="N283" s="885"/>
    </row>
    <row r="284" spans="1:14">
      <c r="A284" s="737"/>
      <c r="B284" s="739"/>
      <c r="C284" s="738"/>
      <c r="D284" s="738"/>
      <c r="E284" s="739" t="s">
        <v>194</v>
      </c>
      <c r="F284" s="739"/>
      <c r="G284" s="739"/>
      <c r="H284" s="739"/>
      <c r="I284" s="739"/>
      <c r="J284" s="739"/>
      <c r="K284" s="739"/>
      <c r="L284" s="740"/>
      <c r="M284" s="747"/>
      <c r="N284" s="885"/>
    </row>
    <row r="285" spans="1:14">
      <c r="A285" s="737"/>
      <c r="B285" s="739"/>
      <c r="C285" s="738"/>
      <c r="D285" s="738"/>
      <c r="E285" s="739" t="s">
        <v>195</v>
      </c>
      <c r="F285" s="739"/>
      <c r="G285" s="739"/>
      <c r="H285" s="739"/>
      <c r="I285" s="739"/>
      <c r="J285" s="739"/>
      <c r="K285" s="739"/>
      <c r="L285" s="740"/>
      <c r="M285" s="747"/>
      <c r="N285" s="885"/>
    </row>
    <row r="286" spans="1:14">
      <c r="A286" s="737"/>
      <c r="B286" s="739"/>
      <c r="C286" s="738"/>
      <c r="D286" s="738"/>
      <c r="E286" s="739"/>
      <c r="F286" s="739" t="s">
        <v>434</v>
      </c>
      <c r="G286" s="739"/>
      <c r="H286" s="739"/>
      <c r="I286" s="739"/>
      <c r="J286" s="739"/>
      <c r="K286" s="739"/>
      <c r="L286" s="740"/>
      <c r="M286" s="747"/>
      <c r="N286" s="885"/>
    </row>
    <row r="287" spans="1:14">
      <c r="A287" s="737"/>
      <c r="B287" s="739"/>
      <c r="C287" s="738"/>
      <c r="D287" s="738"/>
      <c r="E287" s="739"/>
      <c r="F287" s="739" t="s">
        <v>435</v>
      </c>
      <c r="G287" s="739"/>
      <c r="H287" s="739"/>
      <c r="I287" s="739"/>
      <c r="J287" s="739"/>
      <c r="K287" s="739"/>
      <c r="L287" s="740"/>
      <c r="M287" s="747"/>
      <c r="N287" s="885"/>
    </row>
    <row r="288" spans="1:14">
      <c r="A288" s="737"/>
      <c r="B288" s="739"/>
      <c r="C288" s="738"/>
      <c r="D288" s="738"/>
      <c r="E288" s="739"/>
      <c r="F288" s="739" t="s">
        <v>436</v>
      </c>
      <c r="G288" s="739"/>
      <c r="H288" s="739"/>
      <c r="I288" s="739"/>
      <c r="J288" s="739"/>
      <c r="K288" s="739"/>
      <c r="L288" s="740"/>
      <c r="M288" s="747"/>
      <c r="N288" s="885"/>
    </row>
    <row r="289" spans="1:14">
      <c r="A289" s="737"/>
      <c r="B289" s="739"/>
      <c r="C289" s="738"/>
      <c r="D289" s="738"/>
      <c r="E289" s="739" t="s">
        <v>196</v>
      </c>
      <c r="F289" s="739"/>
      <c r="G289" s="739"/>
      <c r="H289" s="739"/>
      <c r="I289" s="739"/>
      <c r="J289" s="739"/>
      <c r="K289" s="739"/>
      <c r="L289" s="740"/>
      <c r="M289" s="747"/>
      <c r="N289" s="885"/>
    </row>
    <row r="290" spans="1:14">
      <c r="A290" s="737"/>
      <c r="B290" s="739"/>
      <c r="C290" s="738"/>
      <c r="D290" s="738"/>
      <c r="E290" s="739" t="s">
        <v>197</v>
      </c>
      <c r="F290" s="739"/>
      <c r="G290" s="739"/>
      <c r="H290" s="739"/>
      <c r="I290" s="739"/>
      <c r="J290" s="739"/>
      <c r="K290" s="739"/>
      <c r="L290" s="740"/>
      <c r="M290" s="747"/>
      <c r="N290" s="885"/>
    </row>
    <row r="291" spans="1:14">
      <c r="A291" s="737"/>
      <c r="B291" s="739"/>
      <c r="C291" s="738"/>
      <c r="D291" s="748"/>
      <c r="E291" s="739" t="s">
        <v>198</v>
      </c>
      <c r="F291" s="739"/>
      <c r="G291" s="739"/>
      <c r="H291" s="739"/>
      <c r="I291" s="739"/>
      <c r="J291" s="739"/>
      <c r="K291" s="739"/>
      <c r="L291" s="740"/>
      <c r="M291" s="747" t="s">
        <v>437</v>
      </c>
      <c r="N291" s="885"/>
    </row>
    <row r="292" spans="1:14">
      <c r="A292" s="737"/>
      <c r="B292" s="739"/>
      <c r="C292" s="738"/>
      <c r="D292" s="738" t="s">
        <v>438</v>
      </c>
      <c r="E292" s="739"/>
      <c r="F292" s="739"/>
      <c r="G292" s="739"/>
      <c r="H292" s="739"/>
      <c r="I292" s="739"/>
      <c r="J292" s="739"/>
      <c r="K292" s="739"/>
      <c r="L292" s="740"/>
      <c r="M292" s="747"/>
      <c r="N292" s="885"/>
    </row>
    <row r="293" spans="1:14">
      <c r="A293" s="737"/>
      <c r="B293" s="739"/>
      <c r="C293" s="738"/>
      <c r="D293" s="738" t="s">
        <v>439</v>
      </c>
      <c r="E293" s="739"/>
      <c r="F293" s="739"/>
      <c r="G293" s="739"/>
      <c r="H293" s="739"/>
      <c r="I293" s="739"/>
      <c r="J293" s="739"/>
      <c r="K293" s="739"/>
      <c r="L293" s="740"/>
      <c r="M293" s="747"/>
      <c r="N293" s="885"/>
    </row>
    <row r="294" spans="1:14">
      <c r="A294" s="737"/>
      <c r="B294" s="739"/>
      <c r="C294" s="738"/>
      <c r="D294" s="738" t="s">
        <v>440</v>
      </c>
      <c r="E294" s="739"/>
      <c r="F294" s="739"/>
      <c r="G294" s="739"/>
      <c r="H294" s="739"/>
      <c r="I294" s="739"/>
      <c r="J294" s="739"/>
      <c r="K294" s="739"/>
      <c r="L294" s="740"/>
      <c r="M294" s="747"/>
      <c r="N294" s="885"/>
    </row>
    <row r="295" spans="1:14">
      <c r="A295" s="737"/>
      <c r="B295" s="739"/>
      <c r="C295" s="738"/>
      <c r="D295" s="738" t="s">
        <v>441</v>
      </c>
      <c r="E295" s="739"/>
      <c r="F295" s="739"/>
      <c r="G295" s="739"/>
      <c r="H295" s="739"/>
      <c r="I295" s="739"/>
      <c r="J295" s="739"/>
      <c r="K295" s="739"/>
      <c r="L295" s="740"/>
      <c r="M295" s="747"/>
      <c r="N295" s="885"/>
    </row>
    <row r="296" spans="1:14">
      <c r="A296" s="737"/>
      <c r="B296" s="739"/>
      <c r="C296" s="738" t="s">
        <v>442</v>
      </c>
      <c r="D296" s="738"/>
      <c r="E296" s="739"/>
      <c r="F296" s="739"/>
      <c r="G296" s="739"/>
      <c r="H296" s="739"/>
      <c r="I296" s="739"/>
      <c r="J296" s="739"/>
      <c r="K296" s="739"/>
      <c r="L296" s="740"/>
      <c r="M296" s="747"/>
      <c r="N296" s="885"/>
    </row>
    <row r="297" spans="1:14">
      <c r="A297" s="737"/>
      <c r="B297" s="739"/>
      <c r="C297" s="738"/>
      <c r="D297" s="738"/>
      <c r="E297" s="739" t="s">
        <v>260</v>
      </c>
      <c r="F297" s="739"/>
      <c r="G297" s="739"/>
      <c r="H297" s="739"/>
      <c r="I297" s="739"/>
      <c r="J297" s="739"/>
      <c r="K297" s="739"/>
      <c r="L297" s="740"/>
      <c r="M297" s="747"/>
      <c r="N297" s="885"/>
    </row>
    <row r="298" spans="1:14">
      <c r="A298" s="737"/>
      <c r="B298" s="739"/>
      <c r="C298" s="738"/>
      <c r="D298" s="748"/>
      <c r="E298" s="739" t="s">
        <v>194</v>
      </c>
      <c r="F298" s="739"/>
      <c r="G298" s="739"/>
      <c r="H298" s="739"/>
      <c r="I298" s="739"/>
      <c r="J298" s="739"/>
      <c r="K298" s="739"/>
      <c r="L298" s="740"/>
      <c r="M298" s="747"/>
      <c r="N298" s="885"/>
    </row>
    <row r="299" spans="1:14">
      <c r="A299" s="737"/>
      <c r="B299" s="739"/>
      <c r="C299" s="738"/>
      <c r="D299" s="738"/>
      <c r="E299" s="739" t="s">
        <v>195</v>
      </c>
      <c r="F299" s="739"/>
      <c r="G299" s="739"/>
      <c r="H299" s="739"/>
      <c r="I299" s="739"/>
      <c r="J299" s="739"/>
      <c r="K299" s="739"/>
      <c r="L299" s="740"/>
      <c r="M299" s="747"/>
      <c r="N299" s="885"/>
    </row>
    <row r="300" spans="1:14">
      <c r="A300" s="737"/>
      <c r="B300" s="739"/>
      <c r="C300" s="738" t="s">
        <v>443</v>
      </c>
      <c r="D300" s="738"/>
      <c r="E300" s="739"/>
      <c r="F300" s="739"/>
      <c r="G300" s="739"/>
      <c r="H300" s="739"/>
      <c r="I300" s="739"/>
      <c r="J300" s="739"/>
      <c r="K300" s="739"/>
      <c r="L300" s="740"/>
      <c r="M300" s="747"/>
      <c r="N300" s="885"/>
    </row>
    <row r="301" spans="1:14">
      <c r="A301" s="737"/>
      <c r="B301" s="739"/>
      <c r="C301" s="738"/>
      <c r="D301" s="748"/>
      <c r="E301" s="739" t="s">
        <v>444</v>
      </c>
      <c r="F301" s="739"/>
      <c r="G301" s="739"/>
      <c r="H301" s="739"/>
      <c r="I301" s="739"/>
      <c r="J301" s="739"/>
      <c r="K301" s="739"/>
      <c r="L301" s="740"/>
      <c r="M301" s="747"/>
      <c r="N301" s="885"/>
    </row>
    <row r="302" spans="1:14">
      <c r="A302" s="737"/>
      <c r="B302" s="739"/>
      <c r="C302" s="738"/>
      <c r="D302" s="738"/>
      <c r="E302" s="739"/>
      <c r="F302" s="739" t="s">
        <v>445</v>
      </c>
      <c r="G302" s="739"/>
      <c r="H302" s="739"/>
      <c r="I302" s="739"/>
      <c r="J302" s="739"/>
      <c r="K302" s="739"/>
      <c r="L302" s="740"/>
      <c r="M302" s="747"/>
      <c r="N302" s="885"/>
    </row>
    <row r="303" spans="1:14">
      <c r="A303" s="737"/>
      <c r="B303" s="739"/>
      <c r="C303" s="738"/>
      <c r="D303" s="738"/>
      <c r="E303" s="739"/>
      <c r="F303" s="739" t="s">
        <v>446</v>
      </c>
      <c r="G303" s="739"/>
      <c r="H303" s="739"/>
      <c r="I303" s="739"/>
      <c r="J303" s="739"/>
      <c r="K303" s="739"/>
      <c r="L303" s="740"/>
      <c r="M303" s="747"/>
      <c r="N303" s="885"/>
    </row>
    <row r="304" spans="1:14">
      <c r="A304" s="737"/>
      <c r="B304" s="739"/>
      <c r="C304" s="738"/>
      <c r="D304" s="738"/>
      <c r="E304" s="739"/>
      <c r="F304" s="739" t="s">
        <v>447</v>
      </c>
      <c r="G304" s="739"/>
      <c r="H304" s="739"/>
      <c r="I304" s="739"/>
      <c r="J304" s="739"/>
      <c r="K304" s="739"/>
      <c r="L304" s="740"/>
      <c r="M304" s="747"/>
      <c r="N304" s="885"/>
    </row>
    <row r="305" spans="1:14">
      <c r="A305" s="737"/>
      <c r="B305" s="739"/>
      <c r="C305" s="738"/>
      <c r="D305" s="738"/>
      <c r="E305" s="739" t="s">
        <v>448</v>
      </c>
      <c r="F305" s="739"/>
      <c r="G305" s="739"/>
      <c r="H305" s="739"/>
      <c r="I305" s="739"/>
      <c r="J305" s="739"/>
      <c r="K305" s="739"/>
      <c r="L305" s="740"/>
      <c r="M305" s="747"/>
      <c r="N305" s="885"/>
    </row>
    <row r="306" spans="1:14">
      <c r="A306" s="737"/>
      <c r="B306" s="739"/>
      <c r="C306" s="738"/>
      <c r="D306" s="748"/>
      <c r="E306" s="739" t="s">
        <v>449</v>
      </c>
      <c r="F306" s="739"/>
      <c r="G306" s="739"/>
      <c r="H306" s="739"/>
      <c r="I306" s="739"/>
      <c r="J306" s="739"/>
      <c r="K306" s="739"/>
      <c r="L306" s="740"/>
      <c r="M306" s="747"/>
      <c r="N306" s="885"/>
    </row>
    <row r="307" spans="1:14">
      <c r="A307" s="737"/>
      <c r="B307" s="739"/>
      <c r="C307" s="738"/>
      <c r="D307" s="738"/>
      <c r="E307" s="739" t="s">
        <v>450</v>
      </c>
      <c r="F307" s="739"/>
      <c r="G307" s="739"/>
      <c r="H307" s="739"/>
      <c r="I307" s="739"/>
      <c r="J307" s="739"/>
      <c r="K307" s="739"/>
      <c r="L307" s="740"/>
      <c r="M307" s="747"/>
      <c r="N307" s="885"/>
    </row>
    <row r="308" spans="1:14">
      <c r="A308" s="737"/>
      <c r="B308" s="739"/>
      <c r="C308" s="738"/>
      <c r="D308" s="738"/>
      <c r="E308" s="739" t="s">
        <v>451</v>
      </c>
      <c r="F308" s="739"/>
      <c r="G308" s="739"/>
      <c r="H308" s="739"/>
      <c r="I308" s="739"/>
      <c r="J308" s="739"/>
      <c r="K308" s="739"/>
      <c r="L308" s="740"/>
      <c r="M308" s="747"/>
      <c r="N308" s="885"/>
    </row>
    <row r="309" spans="1:14">
      <c r="A309" s="737"/>
      <c r="B309" s="739"/>
      <c r="C309" s="738"/>
      <c r="D309" s="738"/>
      <c r="E309" s="739" t="s">
        <v>452</v>
      </c>
      <c r="F309" s="739"/>
      <c r="G309" s="739"/>
      <c r="H309" s="739"/>
      <c r="I309" s="739"/>
      <c r="J309" s="739"/>
      <c r="K309" s="739"/>
      <c r="L309" s="740"/>
      <c r="M309" s="747"/>
      <c r="N309" s="885"/>
    </row>
    <row r="310" spans="1:14">
      <c r="A310" s="737"/>
      <c r="B310" s="739"/>
      <c r="C310" s="738"/>
      <c r="D310" s="748"/>
      <c r="E310" s="739" t="s">
        <v>453</v>
      </c>
      <c r="F310" s="739"/>
      <c r="G310" s="739"/>
      <c r="H310" s="739"/>
      <c r="I310" s="739"/>
      <c r="J310" s="739"/>
      <c r="K310" s="739"/>
      <c r="L310" s="740"/>
      <c r="M310" s="747"/>
      <c r="N310" s="885"/>
    </row>
    <row r="311" spans="1:14">
      <c r="A311" s="737"/>
      <c r="B311" s="739"/>
      <c r="C311" s="738"/>
      <c r="D311" s="738"/>
      <c r="E311" s="739" t="s">
        <v>454</v>
      </c>
      <c r="F311" s="739"/>
      <c r="G311" s="739"/>
      <c r="H311" s="739"/>
      <c r="I311" s="739"/>
      <c r="J311" s="739"/>
      <c r="K311" s="739"/>
      <c r="L311" s="740"/>
      <c r="M311" s="747"/>
      <c r="N311" s="885"/>
    </row>
    <row r="312" spans="1:14">
      <c r="A312" s="737"/>
      <c r="B312" s="739"/>
      <c r="C312" s="738"/>
      <c r="D312" s="738"/>
      <c r="E312" s="739" t="s">
        <v>455</v>
      </c>
      <c r="F312" s="739"/>
      <c r="G312" s="739"/>
      <c r="H312" s="739"/>
      <c r="I312" s="739"/>
      <c r="J312" s="739"/>
      <c r="K312" s="739"/>
      <c r="L312" s="740"/>
      <c r="M312" s="747"/>
      <c r="N312" s="885"/>
    </row>
    <row r="313" spans="1:14">
      <c r="A313" s="737"/>
      <c r="B313" s="739"/>
      <c r="C313" s="738"/>
      <c r="D313" s="738"/>
      <c r="E313" s="739" t="s">
        <v>456</v>
      </c>
      <c r="F313" s="739"/>
      <c r="G313" s="739"/>
      <c r="H313" s="739"/>
      <c r="I313" s="739"/>
      <c r="J313" s="739"/>
      <c r="K313" s="739"/>
      <c r="L313" s="740"/>
      <c r="M313" s="747"/>
      <c r="N313" s="885"/>
    </row>
    <row r="314" spans="1:14">
      <c r="A314" s="737"/>
      <c r="B314" s="739"/>
      <c r="C314" s="738"/>
      <c r="D314" s="748"/>
      <c r="E314" s="739" t="s">
        <v>457</v>
      </c>
      <c r="F314" s="739"/>
      <c r="G314" s="739"/>
      <c r="H314" s="739"/>
      <c r="I314" s="739"/>
      <c r="J314" s="739"/>
      <c r="K314" s="739"/>
      <c r="L314" s="740"/>
      <c r="M314" s="747"/>
      <c r="N314" s="885"/>
    </row>
    <row r="315" spans="1:14">
      <c r="A315" s="737"/>
      <c r="B315" s="739"/>
      <c r="C315" s="738"/>
      <c r="D315" s="738"/>
      <c r="E315" s="739" t="s">
        <v>458</v>
      </c>
      <c r="F315" s="739"/>
      <c r="G315" s="739"/>
      <c r="H315" s="739"/>
      <c r="I315" s="739"/>
      <c r="J315" s="739"/>
      <c r="K315" s="739"/>
      <c r="L315" s="740"/>
      <c r="M315" s="747"/>
      <c r="N315" s="885"/>
    </row>
    <row r="316" spans="1:14">
      <c r="A316" s="737"/>
      <c r="B316" s="739"/>
      <c r="C316" s="738"/>
      <c r="D316" s="738"/>
      <c r="E316" s="739" t="s">
        <v>459</v>
      </c>
      <c r="F316" s="739"/>
      <c r="G316" s="739"/>
      <c r="H316" s="739"/>
      <c r="I316" s="739"/>
      <c r="J316" s="739"/>
      <c r="K316" s="739"/>
      <c r="L316" s="740"/>
      <c r="M316" s="747"/>
      <c r="N316" s="885"/>
    </row>
    <row r="317" spans="1:14">
      <c r="A317" s="737"/>
      <c r="B317" s="739"/>
      <c r="C317" s="738"/>
      <c r="D317" s="748"/>
      <c r="E317" s="739" t="s">
        <v>460</v>
      </c>
      <c r="F317" s="739"/>
      <c r="G317" s="739"/>
      <c r="H317" s="739"/>
      <c r="I317" s="739"/>
      <c r="J317" s="739"/>
      <c r="K317" s="739"/>
      <c r="L317" s="740"/>
      <c r="M317" s="747"/>
      <c r="N317" s="885"/>
    </row>
    <row r="318" spans="1:14">
      <c r="A318" s="737"/>
      <c r="B318" s="739"/>
      <c r="C318" s="738"/>
      <c r="D318" s="738"/>
      <c r="E318" s="739" t="s">
        <v>461</v>
      </c>
      <c r="F318" s="739"/>
      <c r="G318" s="739"/>
      <c r="H318" s="739"/>
      <c r="I318" s="739"/>
      <c r="J318" s="739"/>
      <c r="K318" s="739"/>
      <c r="L318" s="740"/>
      <c r="M318" s="747"/>
      <c r="N318" s="885"/>
    </row>
    <row r="319" spans="1:14">
      <c r="A319" s="737"/>
      <c r="B319" s="739"/>
      <c r="C319" s="738"/>
      <c r="D319" s="738"/>
      <c r="E319" s="739" t="s">
        <v>462</v>
      </c>
      <c r="F319" s="739"/>
      <c r="G319" s="739"/>
      <c r="H319" s="739"/>
      <c r="I319" s="739"/>
      <c r="J319" s="739"/>
      <c r="K319" s="739"/>
      <c r="L319" s="740"/>
      <c r="M319" s="747"/>
      <c r="N319" s="885"/>
    </row>
    <row r="320" spans="1:14">
      <c r="A320" s="737"/>
      <c r="B320" s="739"/>
      <c r="C320" s="738"/>
      <c r="D320" s="738"/>
      <c r="E320" s="739" t="s">
        <v>463</v>
      </c>
      <c r="F320" s="739"/>
      <c r="G320" s="739"/>
      <c r="H320" s="739"/>
      <c r="I320" s="739"/>
      <c r="J320" s="739"/>
      <c r="K320" s="739"/>
      <c r="L320" s="740"/>
      <c r="M320" s="747"/>
      <c r="N320" s="885"/>
    </row>
    <row r="321" spans="1:14">
      <c r="A321" s="737"/>
      <c r="B321" s="739"/>
      <c r="C321" s="738" t="s">
        <v>464</v>
      </c>
      <c r="D321" s="738"/>
      <c r="E321" s="739"/>
      <c r="F321" s="739"/>
      <c r="G321" s="739"/>
      <c r="H321" s="739"/>
      <c r="I321" s="739"/>
      <c r="J321" s="739"/>
      <c r="K321" s="739"/>
      <c r="L321" s="740"/>
      <c r="M321" s="747"/>
      <c r="N321" s="885"/>
    </row>
    <row r="322" spans="1:14">
      <c r="A322" s="737"/>
      <c r="B322" s="739"/>
      <c r="C322" s="738"/>
      <c r="D322" s="738" t="s">
        <v>465</v>
      </c>
      <c r="E322" s="739"/>
      <c r="F322" s="739"/>
      <c r="G322" s="739"/>
      <c r="H322" s="739"/>
      <c r="I322" s="739"/>
      <c r="J322" s="739"/>
      <c r="K322" s="739"/>
      <c r="L322" s="740"/>
      <c r="M322" s="747"/>
      <c r="N322" s="885"/>
    </row>
    <row r="323" spans="1:14">
      <c r="A323" s="737"/>
      <c r="B323" s="739"/>
      <c r="C323" s="738"/>
      <c r="D323" s="738"/>
      <c r="E323" s="739" t="s">
        <v>260</v>
      </c>
      <c r="F323" s="739"/>
      <c r="G323" s="739"/>
      <c r="H323" s="739"/>
      <c r="I323" s="739"/>
      <c r="J323" s="739"/>
      <c r="K323" s="739"/>
      <c r="L323" s="740"/>
      <c r="M323" s="747"/>
      <c r="N323" s="885"/>
    </row>
    <row r="324" spans="1:14">
      <c r="A324" s="737"/>
      <c r="B324" s="739"/>
      <c r="C324" s="738"/>
      <c r="D324" s="738"/>
      <c r="E324" s="739" t="s">
        <v>194</v>
      </c>
      <c r="F324" s="739"/>
      <c r="G324" s="739"/>
      <c r="H324" s="739"/>
      <c r="I324" s="739"/>
      <c r="J324" s="739"/>
      <c r="K324" s="739"/>
      <c r="L324" s="740"/>
      <c r="M324" s="747"/>
      <c r="N324" s="885"/>
    </row>
    <row r="325" spans="1:14">
      <c r="A325" s="737"/>
      <c r="B325" s="739"/>
      <c r="C325" s="738"/>
      <c r="D325" s="738"/>
      <c r="E325" s="739" t="s">
        <v>195</v>
      </c>
      <c r="F325" s="739"/>
      <c r="G325" s="739"/>
      <c r="H325" s="739"/>
      <c r="I325" s="739"/>
      <c r="J325" s="739"/>
      <c r="K325" s="739"/>
      <c r="L325" s="740"/>
      <c r="M325" s="747"/>
      <c r="N325" s="885"/>
    </row>
    <row r="326" spans="1:14">
      <c r="A326" s="737"/>
      <c r="B326" s="739"/>
      <c r="C326" s="738"/>
      <c r="D326" s="738"/>
      <c r="E326" s="739" t="s">
        <v>196</v>
      </c>
      <c r="F326" s="739"/>
      <c r="G326" s="739"/>
      <c r="H326" s="739"/>
      <c r="I326" s="739"/>
      <c r="J326" s="739"/>
      <c r="K326" s="739"/>
      <c r="L326" s="740"/>
      <c r="M326" s="747"/>
      <c r="N326" s="885"/>
    </row>
    <row r="327" spans="1:14">
      <c r="A327" s="737"/>
      <c r="B327" s="739"/>
      <c r="C327" s="738"/>
      <c r="D327" s="738"/>
      <c r="E327" s="739" t="s">
        <v>197</v>
      </c>
      <c r="F327" s="739"/>
      <c r="G327" s="739"/>
      <c r="H327" s="739"/>
      <c r="I327" s="739"/>
      <c r="J327" s="739"/>
      <c r="K327" s="739"/>
      <c r="L327" s="740"/>
      <c r="M327" s="747"/>
      <c r="N327" s="885"/>
    </row>
    <row r="328" spans="1:14">
      <c r="A328" s="737"/>
      <c r="B328" s="739"/>
      <c r="C328" s="738"/>
      <c r="D328" s="738" t="s">
        <v>466</v>
      </c>
      <c r="E328" s="739"/>
      <c r="F328" s="739"/>
      <c r="G328" s="739"/>
      <c r="H328" s="739"/>
      <c r="I328" s="739"/>
      <c r="J328" s="739"/>
      <c r="K328" s="739"/>
      <c r="L328" s="740"/>
      <c r="M328" s="747"/>
      <c r="N328" s="885"/>
    </row>
    <row r="329" spans="1:14">
      <c r="A329" s="737"/>
      <c r="B329" s="739"/>
      <c r="C329" s="738"/>
      <c r="D329" s="738"/>
      <c r="E329" s="739" t="s">
        <v>467</v>
      </c>
      <c r="F329" s="739"/>
      <c r="G329" s="739"/>
      <c r="H329" s="739"/>
      <c r="I329" s="739"/>
      <c r="J329" s="739"/>
      <c r="K329" s="739"/>
      <c r="L329" s="740"/>
      <c r="M329" s="747"/>
      <c r="N329" s="885"/>
    </row>
    <row r="330" spans="1:14">
      <c r="A330" s="737"/>
      <c r="B330" s="739"/>
      <c r="C330" s="738"/>
      <c r="D330" s="748"/>
      <c r="E330" s="739"/>
      <c r="F330" s="739" t="s">
        <v>468</v>
      </c>
      <c r="G330" s="739"/>
      <c r="H330" s="739"/>
      <c r="I330" s="739"/>
      <c r="J330" s="739"/>
      <c r="K330" s="739"/>
      <c r="L330" s="740"/>
      <c r="M330" s="747"/>
      <c r="N330" s="885"/>
    </row>
    <row r="331" spans="1:14">
      <c r="A331" s="737"/>
      <c r="B331" s="739"/>
      <c r="C331" s="738"/>
      <c r="D331" s="738"/>
      <c r="E331" s="739"/>
      <c r="F331" s="739"/>
      <c r="G331" s="739" t="s">
        <v>469</v>
      </c>
      <c r="H331" s="739"/>
      <c r="I331" s="739"/>
      <c r="J331" s="739"/>
      <c r="K331" s="739"/>
      <c r="L331" s="740"/>
      <c r="M331" s="747"/>
      <c r="N331" s="885"/>
    </row>
    <row r="332" spans="1:14">
      <c r="A332" s="737"/>
      <c r="B332" s="739"/>
      <c r="C332" s="738"/>
      <c r="D332" s="738"/>
      <c r="E332" s="739"/>
      <c r="F332" s="739"/>
      <c r="G332" s="739" t="s">
        <v>470</v>
      </c>
      <c r="H332" s="739"/>
      <c r="I332" s="739"/>
      <c r="J332" s="739"/>
      <c r="K332" s="739"/>
      <c r="L332" s="740"/>
      <c r="M332" s="747"/>
      <c r="N332" s="885"/>
    </row>
    <row r="333" spans="1:14">
      <c r="A333" s="737"/>
      <c r="B333" s="739"/>
      <c r="C333" s="738"/>
      <c r="D333" s="738"/>
      <c r="E333" s="749"/>
      <c r="F333" s="739"/>
      <c r="G333" s="739" t="s">
        <v>471</v>
      </c>
      <c r="H333" s="739"/>
      <c r="I333" s="739"/>
      <c r="J333" s="739"/>
      <c r="K333" s="739"/>
      <c r="L333" s="740"/>
      <c r="M333" s="747"/>
      <c r="N333" s="885"/>
    </row>
    <row r="334" spans="1:14">
      <c r="A334" s="737"/>
      <c r="B334" s="739"/>
      <c r="C334" s="738"/>
      <c r="D334" s="738"/>
      <c r="E334" s="739"/>
      <c r="F334" s="739"/>
      <c r="G334" s="739" t="s">
        <v>472</v>
      </c>
      <c r="H334" s="739"/>
      <c r="I334" s="739"/>
      <c r="J334" s="739"/>
      <c r="K334" s="739"/>
      <c r="L334" s="740"/>
      <c r="M334" s="747"/>
      <c r="N334" s="885"/>
    </row>
    <row r="335" spans="1:14">
      <c r="A335" s="737"/>
      <c r="B335" s="739"/>
      <c r="C335" s="738"/>
      <c r="D335" s="738"/>
      <c r="E335" s="739"/>
      <c r="F335" s="739" t="s">
        <v>473</v>
      </c>
      <c r="G335" s="739"/>
      <c r="H335" s="739"/>
      <c r="I335" s="739"/>
      <c r="J335" s="739"/>
      <c r="K335" s="739"/>
      <c r="L335" s="740"/>
      <c r="M335" s="747"/>
      <c r="N335" s="885"/>
    </row>
    <row r="336" spans="1:14">
      <c r="A336" s="737"/>
      <c r="B336" s="739"/>
      <c r="C336" s="738"/>
      <c r="D336" s="738"/>
      <c r="E336" s="739"/>
      <c r="F336" s="739" t="s">
        <v>474</v>
      </c>
      <c r="G336" s="739"/>
      <c r="H336" s="739"/>
      <c r="I336" s="739"/>
      <c r="J336" s="739"/>
      <c r="K336" s="739"/>
      <c r="L336" s="740"/>
      <c r="M336" s="747"/>
      <c r="N336" s="885"/>
    </row>
    <row r="337" spans="1:14">
      <c r="A337" s="737"/>
      <c r="B337" s="739"/>
      <c r="C337" s="738"/>
      <c r="D337" s="738"/>
      <c r="E337" s="739"/>
      <c r="F337" s="739" t="s">
        <v>475</v>
      </c>
      <c r="G337" s="739"/>
      <c r="H337" s="739"/>
      <c r="I337" s="739"/>
      <c r="J337" s="739"/>
      <c r="K337" s="739"/>
      <c r="L337" s="740"/>
      <c r="M337" s="747"/>
      <c r="N337" s="885"/>
    </row>
    <row r="338" spans="1:14">
      <c r="A338" s="737"/>
      <c r="B338" s="739"/>
      <c r="C338" s="738"/>
      <c r="D338" s="748"/>
      <c r="E338" s="739"/>
      <c r="F338" s="739" t="s">
        <v>476</v>
      </c>
      <c r="G338" s="739"/>
      <c r="H338" s="739"/>
      <c r="I338" s="739"/>
      <c r="J338" s="739"/>
      <c r="K338" s="739"/>
      <c r="L338" s="740"/>
      <c r="M338" s="747"/>
      <c r="N338" s="885"/>
    </row>
    <row r="339" spans="1:14">
      <c r="A339" s="737"/>
      <c r="B339" s="739"/>
      <c r="C339" s="738"/>
      <c r="D339" s="738"/>
      <c r="E339" s="739"/>
      <c r="F339" s="739" t="s">
        <v>477</v>
      </c>
      <c r="G339" s="739"/>
      <c r="H339" s="739"/>
      <c r="I339" s="739"/>
      <c r="J339" s="739"/>
      <c r="K339" s="739"/>
      <c r="L339" s="740"/>
      <c r="M339" s="747"/>
      <c r="N339" s="885"/>
    </row>
    <row r="340" spans="1:14">
      <c r="A340" s="737"/>
      <c r="B340" s="739"/>
      <c r="C340" s="738"/>
      <c r="D340" s="738"/>
      <c r="E340" s="739"/>
      <c r="F340" s="739" t="s">
        <v>478</v>
      </c>
      <c r="G340" s="739"/>
      <c r="H340" s="739"/>
      <c r="I340" s="739"/>
      <c r="J340" s="739"/>
      <c r="K340" s="739"/>
      <c r="L340" s="740"/>
      <c r="M340" s="747"/>
      <c r="N340" s="885"/>
    </row>
    <row r="341" spans="1:14">
      <c r="A341" s="737"/>
      <c r="B341" s="739"/>
      <c r="C341" s="738"/>
      <c r="D341" s="738"/>
      <c r="E341" s="739"/>
      <c r="F341" s="739" t="s">
        <v>479</v>
      </c>
      <c r="G341" s="739"/>
      <c r="H341" s="739"/>
      <c r="I341" s="739"/>
      <c r="J341" s="739"/>
      <c r="K341" s="739"/>
      <c r="L341" s="740"/>
      <c r="M341" s="747"/>
      <c r="N341" s="885"/>
    </row>
    <row r="342" spans="1:14">
      <c r="A342" s="737"/>
      <c r="B342" s="739"/>
      <c r="C342" s="738"/>
      <c r="D342" s="738"/>
      <c r="E342" s="739" t="s">
        <v>480</v>
      </c>
      <c r="F342" s="739"/>
      <c r="G342" s="739"/>
      <c r="H342" s="739"/>
      <c r="I342" s="739"/>
      <c r="J342" s="739"/>
      <c r="K342" s="739"/>
      <c r="L342" s="740"/>
      <c r="M342" s="747"/>
      <c r="N342" s="885"/>
    </row>
    <row r="343" spans="1:14">
      <c r="A343" s="737"/>
      <c r="B343" s="739"/>
      <c r="C343" s="738"/>
      <c r="D343" s="748"/>
      <c r="E343" s="739"/>
      <c r="F343" s="739" t="s">
        <v>481</v>
      </c>
      <c r="G343" s="739"/>
      <c r="H343" s="739"/>
      <c r="I343" s="739"/>
      <c r="J343" s="739"/>
      <c r="K343" s="739"/>
      <c r="L343" s="740"/>
      <c r="M343" s="747"/>
      <c r="N343" s="885"/>
    </row>
    <row r="344" spans="1:14">
      <c r="A344" s="737"/>
      <c r="B344" s="739"/>
      <c r="C344" s="738"/>
      <c r="D344" s="738"/>
      <c r="E344" s="739"/>
      <c r="F344" s="739" t="s">
        <v>482</v>
      </c>
      <c r="G344" s="739"/>
      <c r="H344" s="739"/>
      <c r="I344" s="739"/>
      <c r="J344" s="739"/>
      <c r="K344" s="739"/>
      <c r="L344" s="740"/>
      <c r="M344" s="747"/>
      <c r="N344" s="885"/>
    </row>
    <row r="345" spans="1:14">
      <c r="A345" s="737"/>
      <c r="B345" s="739"/>
      <c r="C345" s="738"/>
      <c r="D345" s="738"/>
      <c r="E345" s="739"/>
      <c r="F345" s="739" t="s">
        <v>483</v>
      </c>
      <c r="G345" s="739"/>
      <c r="H345" s="739"/>
      <c r="I345" s="739"/>
      <c r="J345" s="739"/>
      <c r="K345" s="739"/>
      <c r="L345" s="740"/>
      <c r="M345" s="747"/>
      <c r="N345" s="885"/>
    </row>
    <row r="346" spans="1:14">
      <c r="A346" s="737"/>
      <c r="B346" s="739"/>
      <c r="C346" s="738"/>
      <c r="D346" s="738"/>
      <c r="E346" s="739" t="s">
        <v>484</v>
      </c>
      <c r="F346" s="739"/>
      <c r="G346" s="739"/>
      <c r="H346" s="739"/>
      <c r="I346" s="739"/>
      <c r="J346" s="739"/>
      <c r="K346" s="739"/>
      <c r="L346" s="740"/>
      <c r="M346" s="747"/>
      <c r="N346" s="885"/>
    </row>
    <row r="347" spans="1:14">
      <c r="A347" s="737"/>
      <c r="B347" s="739"/>
      <c r="C347" s="738"/>
      <c r="D347" s="738" t="s">
        <v>485</v>
      </c>
      <c r="E347" s="742"/>
      <c r="F347" s="739"/>
      <c r="G347" s="739"/>
      <c r="H347" s="739"/>
      <c r="I347" s="739"/>
      <c r="J347" s="739"/>
      <c r="K347" s="739"/>
      <c r="L347" s="740"/>
      <c r="M347" s="747"/>
      <c r="N347" s="885"/>
    </row>
    <row r="348" spans="1:14">
      <c r="A348" s="737"/>
      <c r="B348" s="739"/>
      <c r="C348" s="738"/>
      <c r="D348" s="738"/>
      <c r="E348" s="742" t="s">
        <v>486</v>
      </c>
      <c r="F348" s="739"/>
      <c r="G348" s="739"/>
      <c r="H348" s="739"/>
      <c r="I348" s="739"/>
      <c r="J348" s="739"/>
      <c r="K348" s="739"/>
      <c r="L348" s="740"/>
      <c r="M348" s="747"/>
      <c r="N348" s="885"/>
    </row>
    <row r="349" spans="1:14">
      <c r="A349" s="737"/>
      <c r="B349" s="739"/>
      <c r="C349" s="738"/>
      <c r="D349" s="738"/>
      <c r="E349" s="742" t="s">
        <v>487</v>
      </c>
      <c r="F349" s="739"/>
      <c r="G349" s="739"/>
      <c r="H349" s="739"/>
      <c r="I349" s="739"/>
      <c r="J349" s="739"/>
      <c r="K349" s="739"/>
      <c r="L349" s="740"/>
      <c r="M349" s="747"/>
      <c r="N349" s="885"/>
    </row>
    <row r="350" spans="1:14">
      <c r="A350" s="737"/>
      <c r="B350" s="739"/>
      <c r="C350" s="738"/>
      <c r="D350" s="738"/>
      <c r="E350" s="742" t="s">
        <v>488</v>
      </c>
      <c r="F350" s="739"/>
      <c r="G350" s="739"/>
      <c r="H350" s="739"/>
      <c r="I350" s="739"/>
      <c r="J350" s="739"/>
      <c r="K350" s="739"/>
      <c r="L350" s="740"/>
      <c r="M350" s="747"/>
      <c r="N350" s="885"/>
    </row>
    <row r="351" spans="1:14">
      <c r="A351" s="737"/>
      <c r="B351" s="739"/>
      <c r="C351" s="738"/>
      <c r="D351" s="738"/>
      <c r="E351" s="742"/>
      <c r="F351" s="739" t="s">
        <v>347</v>
      </c>
      <c r="G351" s="739"/>
      <c r="H351" s="739"/>
      <c r="I351" s="739"/>
      <c r="J351" s="739"/>
      <c r="K351" s="739"/>
      <c r="L351" s="740"/>
      <c r="M351" s="747"/>
      <c r="N351" s="885"/>
    </row>
    <row r="352" spans="1:14">
      <c r="A352" s="737"/>
      <c r="B352" s="739"/>
      <c r="C352" s="738"/>
      <c r="D352" s="738"/>
      <c r="E352" s="742"/>
      <c r="F352" s="739" t="s">
        <v>348</v>
      </c>
      <c r="G352" s="739"/>
      <c r="H352" s="739"/>
      <c r="I352" s="739"/>
      <c r="J352" s="739"/>
      <c r="K352" s="739"/>
      <c r="L352" s="740"/>
      <c r="M352" s="747"/>
      <c r="N352" s="885"/>
    </row>
    <row r="353" spans="1:14">
      <c r="A353" s="737"/>
      <c r="B353" s="739"/>
      <c r="C353" s="738"/>
      <c r="D353" s="738"/>
      <c r="E353" s="742"/>
      <c r="F353" s="739" t="s">
        <v>349</v>
      </c>
      <c r="G353" s="739"/>
      <c r="H353" s="739"/>
      <c r="I353" s="739"/>
      <c r="J353" s="739"/>
      <c r="K353" s="739"/>
      <c r="L353" s="740"/>
      <c r="M353" s="747"/>
      <c r="N353" s="885"/>
    </row>
    <row r="354" spans="1:14">
      <c r="A354" s="737"/>
      <c r="B354" s="739"/>
      <c r="C354" s="738"/>
      <c r="D354" s="738"/>
      <c r="E354" s="742"/>
      <c r="F354" s="739" t="s">
        <v>350</v>
      </c>
      <c r="G354" s="739"/>
      <c r="H354" s="739"/>
      <c r="I354" s="739"/>
      <c r="J354" s="739"/>
      <c r="K354" s="739"/>
      <c r="L354" s="740"/>
      <c r="M354" s="747"/>
      <c r="N354" s="885"/>
    </row>
    <row r="355" spans="1:14">
      <c r="A355" s="737"/>
      <c r="B355" s="739"/>
      <c r="C355" s="738"/>
      <c r="D355" s="738"/>
      <c r="E355" s="739"/>
      <c r="F355" s="739" t="s">
        <v>351</v>
      </c>
      <c r="G355" s="739"/>
      <c r="H355" s="739"/>
      <c r="I355" s="739"/>
      <c r="J355" s="739"/>
      <c r="K355" s="739"/>
      <c r="L355" s="740"/>
      <c r="M355" s="747"/>
      <c r="N355" s="885"/>
    </row>
    <row r="356" spans="1:14">
      <c r="A356" s="737"/>
      <c r="B356" s="739"/>
      <c r="C356" s="738"/>
      <c r="D356" s="738"/>
      <c r="E356" s="739"/>
      <c r="F356" s="739" t="s">
        <v>352</v>
      </c>
      <c r="G356" s="739"/>
      <c r="H356" s="739"/>
      <c r="I356" s="739"/>
      <c r="J356" s="739"/>
      <c r="K356" s="739"/>
      <c r="L356" s="740"/>
      <c r="M356" s="747"/>
      <c r="N356" s="885"/>
    </row>
    <row r="357" spans="1:14">
      <c r="A357" s="737"/>
      <c r="B357" s="739"/>
      <c r="C357" s="738"/>
      <c r="D357" s="738" t="s">
        <v>489</v>
      </c>
      <c r="E357" s="739"/>
      <c r="F357" s="739"/>
      <c r="G357" s="739"/>
      <c r="H357" s="739"/>
      <c r="I357" s="739"/>
      <c r="J357" s="739"/>
      <c r="K357" s="739"/>
      <c r="L357" s="740"/>
      <c r="M357" s="747"/>
      <c r="N357" s="885"/>
    </row>
    <row r="358" spans="1:14">
      <c r="A358" s="737"/>
      <c r="B358" s="739"/>
      <c r="C358" s="738"/>
      <c r="D358" s="738"/>
      <c r="E358" s="739" t="s">
        <v>490</v>
      </c>
      <c r="F358" s="739"/>
      <c r="G358" s="739"/>
      <c r="H358" s="739"/>
      <c r="I358" s="739"/>
      <c r="J358" s="739"/>
      <c r="K358" s="739"/>
      <c r="L358" s="740"/>
      <c r="M358" s="750"/>
      <c r="N358" s="751"/>
    </row>
    <row r="359" spans="1:14">
      <c r="A359" s="737"/>
      <c r="B359" s="739"/>
      <c r="C359" s="738"/>
      <c r="D359" s="738"/>
      <c r="E359" s="739"/>
      <c r="F359" s="739" t="s">
        <v>491</v>
      </c>
      <c r="G359" s="739"/>
      <c r="H359" s="739"/>
      <c r="I359" s="739"/>
      <c r="J359" s="739"/>
      <c r="K359" s="739"/>
      <c r="L359" s="740"/>
      <c r="M359" s="747"/>
      <c r="N359" s="885"/>
    </row>
    <row r="360" spans="1:14">
      <c r="A360" s="737"/>
      <c r="B360" s="739"/>
      <c r="C360" s="738"/>
      <c r="D360" s="738"/>
      <c r="E360" s="742"/>
      <c r="F360" s="739"/>
      <c r="G360" s="739" t="s">
        <v>279</v>
      </c>
      <c r="H360" s="739"/>
      <c r="I360" s="739"/>
      <c r="J360" s="739"/>
      <c r="K360" s="739"/>
      <c r="L360" s="740"/>
      <c r="M360" s="747"/>
      <c r="N360" s="885"/>
    </row>
    <row r="361" spans="1:14">
      <c r="A361" s="737"/>
      <c r="B361" s="739"/>
      <c r="C361" s="738"/>
      <c r="D361" s="738"/>
      <c r="E361" s="739"/>
      <c r="F361" s="739"/>
      <c r="G361" s="739" t="s">
        <v>280</v>
      </c>
      <c r="H361" s="739"/>
      <c r="I361" s="739"/>
      <c r="J361" s="739"/>
      <c r="K361" s="739"/>
      <c r="L361" s="740"/>
      <c r="M361" s="747"/>
      <c r="N361" s="885"/>
    </row>
    <row r="362" spans="1:14">
      <c r="A362" s="737"/>
      <c r="B362" s="739"/>
      <c r="C362" s="738"/>
      <c r="D362" s="738"/>
      <c r="E362" s="739"/>
      <c r="F362" s="739"/>
      <c r="G362" s="739" t="s">
        <v>281</v>
      </c>
      <c r="H362" s="739"/>
      <c r="I362" s="739"/>
      <c r="J362" s="739"/>
      <c r="K362" s="739"/>
      <c r="L362" s="740"/>
      <c r="M362" s="750"/>
      <c r="N362" s="751"/>
    </row>
    <row r="363" spans="1:14">
      <c r="A363" s="737"/>
      <c r="B363" s="739"/>
      <c r="C363" s="738"/>
      <c r="D363" s="738"/>
      <c r="E363" s="742"/>
      <c r="F363" s="739"/>
      <c r="G363" s="739" t="s">
        <v>417</v>
      </c>
      <c r="H363" s="739"/>
      <c r="I363" s="739"/>
      <c r="J363" s="739"/>
      <c r="K363" s="739"/>
      <c r="L363" s="740"/>
      <c r="M363" s="747"/>
      <c r="N363" s="885"/>
    </row>
    <row r="364" spans="1:14">
      <c r="A364" s="737"/>
      <c r="B364" s="739"/>
      <c r="C364" s="738"/>
      <c r="D364" s="738"/>
      <c r="E364" s="742"/>
      <c r="F364" s="739" t="s">
        <v>492</v>
      </c>
      <c r="G364" s="739"/>
      <c r="H364" s="739"/>
      <c r="I364" s="739"/>
      <c r="J364" s="739"/>
      <c r="K364" s="739"/>
      <c r="L364" s="740"/>
      <c r="M364" s="747"/>
      <c r="N364" s="885"/>
    </row>
    <row r="365" spans="1:14">
      <c r="A365" s="737"/>
      <c r="B365" s="739"/>
      <c r="C365" s="738"/>
      <c r="D365" s="738"/>
      <c r="E365" s="739"/>
      <c r="F365" s="739"/>
      <c r="G365" s="739" t="s">
        <v>279</v>
      </c>
      <c r="H365" s="739"/>
      <c r="I365" s="739"/>
      <c r="J365" s="739"/>
      <c r="K365" s="739"/>
      <c r="L365" s="740"/>
      <c r="M365" s="747"/>
      <c r="N365" s="885"/>
    </row>
    <row r="366" spans="1:14">
      <c r="A366" s="737"/>
      <c r="B366" s="739"/>
      <c r="C366" s="738"/>
      <c r="D366" s="738"/>
      <c r="E366" s="742" t="s">
        <v>493</v>
      </c>
      <c r="F366" s="739"/>
      <c r="G366" s="739"/>
      <c r="H366" s="739"/>
      <c r="I366" s="739"/>
      <c r="J366" s="739"/>
      <c r="K366" s="739"/>
      <c r="L366" s="740"/>
      <c r="M366" s="750"/>
      <c r="N366" s="751"/>
    </row>
    <row r="367" spans="1:14">
      <c r="A367" s="737"/>
      <c r="B367" s="739"/>
      <c r="C367" s="738"/>
      <c r="D367" s="738"/>
      <c r="E367" s="742"/>
      <c r="F367" s="739" t="s">
        <v>491</v>
      </c>
      <c r="G367" s="739"/>
      <c r="H367" s="739"/>
      <c r="I367" s="739"/>
      <c r="J367" s="739"/>
      <c r="K367" s="739"/>
      <c r="L367" s="740"/>
      <c r="M367" s="747"/>
      <c r="N367" s="885"/>
    </row>
    <row r="368" spans="1:14">
      <c r="A368" s="737"/>
      <c r="B368" s="739"/>
      <c r="C368" s="738"/>
      <c r="D368" s="738"/>
      <c r="E368" s="739"/>
      <c r="F368" s="739"/>
      <c r="G368" s="739" t="s">
        <v>279</v>
      </c>
      <c r="H368" s="739"/>
      <c r="I368" s="739"/>
      <c r="J368" s="739"/>
      <c r="K368" s="739"/>
      <c r="L368" s="740"/>
      <c r="M368" s="747"/>
      <c r="N368" s="885"/>
    </row>
    <row r="369" spans="1:14">
      <c r="A369" s="737"/>
      <c r="B369" s="739"/>
      <c r="C369" s="738"/>
      <c r="D369" s="738"/>
      <c r="E369" s="742"/>
      <c r="F369" s="739"/>
      <c r="G369" s="739" t="s">
        <v>280</v>
      </c>
      <c r="H369" s="739"/>
      <c r="I369" s="739"/>
      <c r="J369" s="739"/>
      <c r="K369" s="739"/>
      <c r="L369" s="740"/>
      <c r="M369" s="747"/>
      <c r="N369" s="885"/>
    </row>
    <row r="370" spans="1:14">
      <c r="A370" s="737"/>
      <c r="B370" s="739"/>
      <c r="C370" s="738"/>
      <c r="D370" s="738"/>
      <c r="E370" s="742"/>
      <c r="F370" s="739"/>
      <c r="G370" s="739" t="s">
        <v>281</v>
      </c>
      <c r="H370" s="739"/>
      <c r="I370" s="739"/>
      <c r="J370" s="739"/>
      <c r="K370" s="739"/>
      <c r="L370" s="740"/>
      <c r="M370" s="747"/>
      <c r="N370" s="885"/>
    </row>
    <row r="371" spans="1:14">
      <c r="A371" s="737"/>
      <c r="B371" s="739"/>
      <c r="C371" s="738"/>
      <c r="D371" s="738"/>
      <c r="E371" s="742"/>
      <c r="F371" s="739"/>
      <c r="G371" s="739" t="s">
        <v>417</v>
      </c>
      <c r="H371" s="739"/>
      <c r="I371" s="739"/>
      <c r="J371" s="739"/>
      <c r="K371" s="739"/>
      <c r="L371" s="740"/>
      <c r="M371" s="747"/>
      <c r="N371" s="885"/>
    </row>
    <row r="372" spans="1:14">
      <c r="A372" s="737"/>
      <c r="B372" s="739"/>
      <c r="C372" s="738"/>
      <c r="D372" s="738"/>
      <c r="E372" s="742"/>
      <c r="F372" s="739" t="s">
        <v>492</v>
      </c>
      <c r="G372" s="739"/>
      <c r="H372" s="739"/>
      <c r="I372" s="739"/>
      <c r="J372" s="739"/>
      <c r="K372" s="739"/>
      <c r="L372" s="740"/>
      <c r="M372" s="747"/>
      <c r="N372" s="885"/>
    </row>
    <row r="373" spans="1:14">
      <c r="A373" s="737"/>
      <c r="B373" s="739"/>
      <c r="C373" s="738"/>
      <c r="D373" s="738"/>
      <c r="E373" s="742" t="s">
        <v>494</v>
      </c>
      <c r="F373" s="739"/>
      <c r="G373" s="739"/>
      <c r="H373" s="739"/>
      <c r="I373" s="739"/>
      <c r="J373" s="739"/>
      <c r="K373" s="739"/>
      <c r="L373" s="740"/>
      <c r="M373" s="747"/>
      <c r="N373" s="885"/>
    </row>
    <row r="374" spans="1:14">
      <c r="A374" s="737"/>
      <c r="B374" s="739"/>
      <c r="C374" s="738"/>
      <c r="D374" s="738"/>
      <c r="E374" s="742"/>
      <c r="F374" s="739" t="s">
        <v>491</v>
      </c>
      <c r="G374" s="739"/>
      <c r="H374" s="739"/>
      <c r="I374" s="739"/>
      <c r="J374" s="739"/>
      <c r="K374" s="739"/>
      <c r="L374" s="740"/>
      <c r="M374" s="747"/>
      <c r="N374" s="885"/>
    </row>
    <row r="375" spans="1:14">
      <c r="A375" s="737"/>
      <c r="B375" s="739"/>
      <c r="C375" s="738"/>
      <c r="D375" s="738"/>
      <c r="E375" s="742"/>
      <c r="F375" s="739"/>
      <c r="G375" s="739" t="s">
        <v>279</v>
      </c>
      <c r="H375" s="739"/>
      <c r="I375" s="739"/>
      <c r="J375" s="739"/>
      <c r="K375" s="739"/>
      <c r="L375" s="740"/>
      <c r="M375" s="747"/>
      <c r="N375" s="885"/>
    </row>
    <row r="376" spans="1:14">
      <c r="A376" s="737"/>
      <c r="B376" s="739"/>
      <c r="C376" s="738"/>
      <c r="D376" s="738"/>
      <c r="E376" s="739"/>
      <c r="F376" s="739"/>
      <c r="G376" s="739" t="s">
        <v>280</v>
      </c>
      <c r="H376" s="739"/>
      <c r="I376" s="739"/>
      <c r="J376" s="739"/>
      <c r="K376" s="739"/>
      <c r="L376" s="740"/>
      <c r="M376" s="747"/>
      <c r="N376" s="885"/>
    </row>
    <row r="377" spans="1:14">
      <c r="A377" s="737"/>
      <c r="B377" s="739"/>
      <c r="C377" s="738"/>
      <c r="D377" s="738"/>
      <c r="E377" s="739"/>
      <c r="F377" s="739"/>
      <c r="G377" s="739" t="s">
        <v>281</v>
      </c>
      <c r="H377" s="739"/>
      <c r="I377" s="739"/>
      <c r="J377" s="739"/>
      <c r="K377" s="739"/>
      <c r="L377" s="740"/>
      <c r="M377" s="747"/>
      <c r="N377" s="885"/>
    </row>
    <row r="378" spans="1:14">
      <c r="A378" s="737"/>
      <c r="B378" s="739"/>
      <c r="C378" s="738"/>
      <c r="D378" s="738"/>
      <c r="E378" s="739"/>
      <c r="F378" s="739" t="s">
        <v>492</v>
      </c>
      <c r="G378" s="739"/>
      <c r="H378" s="739"/>
      <c r="I378" s="739"/>
      <c r="J378" s="739"/>
      <c r="K378" s="739"/>
      <c r="L378" s="740"/>
      <c r="M378" s="747"/>
      <c r="N378" s="885"/>
    </row>
    <row r="379" spans="1:14">
      <c r="A379" s="737"/>
      <c r="B379" s="739"/>
      <c r="C379" s="738"/>
      <c r="D379" s="738" t="s">
        <v>495</v>
      </c>
      <c r="E379" s="742"/>
      <c r="F379" s="739"/>
      <c r="G379" s="739"/>
      <c r="H379" s="739"/>
      <c r="I379" s="739"/>
      <c r="J379" s="739"/>
      <c r="K379" s="739"/>
      <c r="L379" s="740"/>
      <c r="M379" s="747"/>
      <c r="N379" s="885"/>
    </row>
    <row r="380" spans="1:14">
      <c r="A380" s="737"/>
      <c r="B380" s="739"/>
      <c r="C380" s="738" t="s">
        <v>496</v>
      </c>
      <c r="D380" s="738"/>
      <c r="E380" s="739"/>
      <c r="F380" s="739"/>
      <c r="G380" s="739"/>
      <c r="H380" s="739"/>
      <c r="I380" s="739"/>
      <c r="J380" s="739"/>
      <c r="K380" s="739"/>
      <c r="L380" s="740"/>
      <c r="M380" s="747"/>
      <c r="N380" s="885"/>
    </row>
    <row r="381" spans="1:14">
      <c r="A381" s="737"/>
      <c r="B381" s="739"/>
      <c r="C381" s="738"/>
      <c r="D381" s="738" t="s">
        <v>497</v>
      </c>
      <c r="E381" s="739"/>
      <c r="F381" s="739"/>
      <c r="G381" s="739"/>
      <c r="H381" s="739"/>
      <c r="I381" s="739"/>
      <c r="J381" s="739"/>
      <c r="K381" s="739"/>
      <c r="L381" s="740"/>
      <c r="M381" s="747"/>
      <c r="N381" s="885"/>
    </row>
    <row r="382" spans="1:14">
      <c r="A382" s="737"/>
      <c r="B382" s="739"/>
      <c r="C382" s="738"/>
      <c r="D382" s="738"/>
      <c r="E382" s="739" t="s">
        <v>498</v>
      </c>
      <c r="F382" s="739"/>
      <c r="G382" s="739"/>
      <c r="H382" s="739"/>
      <c r="I382" s="739"/>
      <c r="J382" s="739"/>
      <c r="K382" s="739"/>
      <c r="L382" s="740"/>
      <c r="M382" s="747"/>
      <c r="N382" s="885"/>
    </row>
    <row r="383" spans="1:14">
      <c r="A383" s="737"/>
      <c r="B383" s="739"/>
      <c r="C383" s="738"/>
      <c r="D383" s="738"/>
      <c r="E383" s="739"/>
      <c r="F383" s="739" t="s">
        <v>499</v>
      </c>
      <c r="G383" s="739"/>
      <c r="H383" s="739"/>
      <c r="I383" s="739"/>
      <c r="J383" s="739"/>
      <c r="K383" s="739"/>
      <c r="L383" s="740"/>
      <c r="M383" s="747"/>
      <c r="N383" s="885"/>
    </row>
    <row r="384" spans="1:14">
      <c r="A384" s="737"/>
      <c r="B384" s="739"/>
      <c r="C384" s="738"/>
      <c r="D384" s="738"/>
      <c r="E384" s="739"/>
      <c r="F384" s="739" t="s">
        <v>500</v>
      </c>
      <c r="G384" s="739"/>
      <c r="H384" s="739"/>
      <c r="I384" s="739"/>
      <c r="J384" s="739"/>
      <c r="K384" s="739"/>
      <c r="L384" s="740"/>
      <c r="M384" s="747"/>
      <c r="N384" s="885"/>
    </row>
    <row r="385" spans="1:14">
      <c r="A385" s="737"/>
      <c r="B385" s="739"/>
      <c r="C385" s="738"/>
      <c r="D385" s="738"/>
      <c r="E385" s="739"/>
      <c r="F385" s="739" t="s">
        <v>501</v>
      </c>
      <c r="G385" s="739"/>
      <c r="H385" s="739"/>
      <c r="I385" s="739"/>
      <c r="J385" s="739"/>
      <c r="K385" s="739"/>
      <c r="L385" s="740"/>
      <c r="M385" s="747"/>
      <c r="N385" s="885"/>
    </row>
    <row r="386" spans="1:14">
      <c r="A386" s="737"/>
      <c r="B386" s="739"/>
      <c r="C386" s="738"/>
      <c r="D386" s="738"/>
      <c r="E386" s="742"/>
      <c r="F386" s="739" t="s">
        <v>502</v>
      </c>
      <c r="G386" s="739"/>
      <c r="H386" s="739"/>
      <c r="I386" s="739"/>
      <c r="J386" s="739"/>
      <c r="K386" s="739"/>
      <c r="L386" s="740"/>
      <c r="M386" s="747"/>
      <c r="N386" s="885"/>
    </row>
    <row r="387" spans="1:14">
      <c r="A387" s="737"/>
      <c r="B387" s="739"/>
      <c r="C387" s="738"/>
      <c r="D387" s="738"/>
      <c r="E387" s="739"/>
      <c r="F387" s="739" t="s">
        <v>503</v>
      </c>
      <c r="G387" s="739"/>
      <c r="H387" s="739"/>
      <c r="I387" s="739"/>
      <c r="J387" s="739"/>
      <c r="K387" s="739"/>
      <c r="L387" s="740"/>
      <c r="M387" s="747"/>
      <c r="N387" s="885"/>
    </row>
    <row r="388" spans="1:14">
      <c r="A388" s="737"/>
      <c r="B388" s="739"/>
      <c r="C388" s="738"/>
      <c r="D388" s="738"/>
      <c r="E388" s="739" t="s">
        <v>504</v>
      </c>
      <c r="F388" s="739"/>
      <c r="G388" s="739"/>
      <c r="H388" s="739"/>
      <c r="I388" s="739"/>
      <c r="J388" s="739"/>
      <c r="K388" s="739"/>
      <c r="L388" s="740"/>
      <c r="M388" s="747"/>
      <c r="N388" s="885"/>
    </row>
    <row r="389" spans="1:14">
      <c r="A389" s="737"/>
      <c r="B389" s="739"/>
      <c r="C389" s="738"/>
      <c r="D389" s="738"/>
      <c r="E389" s="739"/>
      <c r="F389" s="739" t="s">
        <v>505</v>
      </c>
      <c r="G389" s="739"/>
      <c r="H389" s="739"/>
      <c r="I389" s="739"/>
      <c r="J389" s="739"/>
      <c r="K389" s="739"/>
      <c r="L389" s="740"/>
      <c r="M389" s="747"/>
      <c r="N389" s="885"/>
    </row>
    <row r="390" spans="1:14">
      <c r="A390" s="737"/>
      <c r="B390" s="739"/>
      <c r="C390" s="738"/>
      <c r="D390" s="738"/>
      <c r="E390" s="739"/>
      <c r="F390" s="739" t="s">
        <v>506</v>
      </c>
      <c r="G390" s="739"/>
      <c r="H390" s="739"/>
      <c r="I390" s="739"/>
      <c r="J390" s="739"/>
      <c r="K390" s="739"/>
      <c r="L390" s="740"/>
      <c r="M390" s="747"/>
      <c r="N390" s="885"/>
    </row>
    <row r="391" spans="1:14">
      <c r="A391" s="737"/>
      <c r="B391" s="739"/>
      <c r="C391" s="738"/>
      <c r="D391" s="738"/>
      <c r="E391" s="739"/>
      <c r="F391" s="739" t="s">
        <v>507</v>
      </c>
      <c r="G391" s="739"/>
      <c r="H391" s="739"/>
      <c r="I391" s="739"/>
      <c r="J391" s="739"/>
      <c r="K391" s="739"/>
      <c r="L391" s="740"/>
      <c r="M391" s="747"/>
      <c r="N391" s="885"/>
    </row>
    <row r="392" spans="1:14">
      <c r="A392" s="737"/>
      <c r="B392" s="739"/>
      <c r="C392" s="738"/>
      <c r="D392" s="738"/>
      <c r="E392" s="739"/>
      <c r="F392" s="739" t="s">
        <v>508</v>
      </c>
      <c r="G392" s="739"/>
      <c r="H392" s="739"/>
      <c r="I392" s="739"/>
      <c r="J392" s="739"/>
      <c r="K392" s="739"/>
      <c r="L392" s="740"/>
      <c r="M392" s="747"/>
      <c r="N392" s="885"/>
    </row>
    <row r="393" spans="1:14">
      <c r="A393" s="737"/>
      <c r="B393" s="739"/>
      <c r="C393" s="738"/>
      <c r="D393" s="738"/>
      <c r="E393" s="742"/>
      <c r="F393" s="739" t="s">
        <v>509</v>
      </c>
      <c r="G393" s="739"/>
      <c r="H393" s="739"/>
      <c r="I393" s="739"/>
      <c r="J393" s="739"/>
      <c r="K393" s="739"/>
      <c r="L393" s="740"/>
      <c r="M393" s="747"/>
      <c r="N393" s="885"/>
    </row>
    <row r="394" spans="1:14">
      <c r="A394" s="737"/>
      <c r="B394" s="739"/>
      <c r="C394" s="738"/>
      <c r="D394" s="738"/>
      <c r="E394" s="742" t="s">
        <v>510</v>
      </c>
      <c r="F394" s="739"/>
      <c r="G394" s="739"/>
      <c r="H394" s="739"/>
      <c r="I394" s="739"/>
      <c r="J394" s="739"/>
      <c r="K394" s="739"/>
      <c r="L394" s="740"/>
      <c r="M394" s="747"/>
      <c r="N394" s="885"/>
    </row>
    <row r="395" spans="1:14">
      <c r="A395" s="737"/>
      <c r="B395" s="739"/>
      <c r="C395" s="738"/>
      <c r="D395" s="738"/>
      <c r="E395" s="742"/>
      <c r="F395" s="739" t="s">
        <v>511</v>
      </c>
      <c r="G395" s="739"/>
      <c r="H395" s="739"/>
      <c r="I395" s="739"/>
      <c r="J395" s="739"/>
      <c r="K395" s="739"/>
      <c r="L395" s="740"/>
      <c r="M395" s="747"/>
      <c r="N395" s="885"/>
    </row>
    <row r="396" spans="1:14">
      <c r="A396" s="737"/>
      <c r="B396" s="739"/>
      <c r="C396" s="738"/>
      <c r="D396" s="738"/>
      <c r="E396" s="742"/>
      <c r="F396" s="739" t="s">
        <v>512</v>
      </c>
      <c r="G396" s="739"/>
      <c r="H396" s="739"/>
      <c r="I396" s="739"/>
      <c r="J396" s="739"/>
      <c r="K396" s="739"/>
      <c r="L396" s="740"/>
      <c r="M396" s="747"/>
      <c r="N396" s="885"/>
    </row>
    <row r="397" spans="1:14">
      <c r="A397" s="737"/>
      <c r="B397" s="739"/>
      <c r="C397" s="738"/>
      <c r="D397" s="738"/>
      <c r="E397" s="742"/>
      <c r="F397" s="739" t="s">
        <v>513</v>
      </c>
      <c r="G397" s="739"/>
      <c r="H397" s="739"/>
      <c r="I397" s="739"/>
      <c r="J397" s="739"/>
      <c r="K397" s="739"/>
      <c r="L397" s="740"/>
      <c r="M397" s="747"/>
      <c r="N397" s="885"/>
    </row>
    <row r="398" spans="1:14">
      <c r="A398" s="737"/>
      <c r="B398" s="739"/>
      <c r="C398" s="738"/>
      <c r="D398" s="738"/>
      <c r="E398" s="742"/>
      <c r="F398" s="739" t="s">
        <v>514</v>
      </c>
      <c r="G398" s="739"/>
      <c r="H398" s="739"/>
      <c r="I398" s="739"/>
      <c r="J398" s="739"/>
      <c r="K398" s="739"/>
      <c r="L398" s="740"/>
      <c r="M398" s="747"/>
      <c r="N398" s="885"/>
    </row>
    <row r="399" spans="1:14">
      <c r="A399" s="737"/>
      <c r="B399" s="739"/>
      <c r="C399" s="738"/>
      <c r="D399" s="738"/>
      <c r="E399" s="742"/>
      <c r="F399" s="739" t="s">
        <v>515</v>
      </c>
      <c r="G399" s="739"/>
      <c r="H399" s="739"/>
      <c r="I399" s="739"/>
      <c r="J399" s="739"/>
      <c r="K399" s="739"/>
      <c r="L399" s="740"/>
      <c r="M399" s="747"/>
      <c r="N399" s="885"/>
    </row>
    <row r="400" spans="1:14">
      <c r="A400" s="737"/>
      <c r="B400" s="739"/>
      <c r="C400" s="738"/>
      <c r="D400" s="738"/>
      <c r="E400" s="742"/>
      <c r="F400" s="739" t="s">
        <v>516</v>
      </c>
      <c r="G400" s="739"/>
      <c r="H400" s="739"/>
      <c r="I400" s="739"/>
      <c r="J400" s="739"/>
      <c r="K400" s="739"/>
      <c r="L400" s="740"/>
      <c r="M400" s="747"/>
      <c r="N400" s="885"/>
    </row>
    <row r="401" spans="1:14">
      <c r="A401" s="737"/>
      <c r="B401" s="739"/>
      <c r="C401" s="738"/>
      <c r="D401" s="738"/>
      <c r="E401" s="739"/>
      <c r="F401" s="739" t="s">
        <v>517</v>
      </c>
      <c r="G401" s="739"/>
      <c r="H401" s="739"/>
      <c r="I401" s="739"/>
      <c r="J401" s="739"/>
      <c r="K401" s="739"/>
      <c r="L401" s="740"/>
      <c r="M401" s="747"/>
      <c r="N401" s="885"/>
    </row>
    <row r="402" spans="1:14">
      <c r="A402" s="737"/>
      <c r="B402" s="739"/>
      <c r="C402" s="738"/>
      <c r="D402" s="738"/>
      <c r="E402" s="739"/>
      <c r="F402" s="739" t="s">
        <v>518</v>
      </c>
      <c r="G402" s="739"/>
      <c r="H402" s="739"/>
      <c r="I402" s="739"/>
      <c r="J402" s="739"/>
      <c r="K402" s="739"/>
      <c r="L402" s="740"/>
      <c r="M402" s="747"/>
      <c r="N402" s="885"/>
    </row>
    <row r="403" spans="1:14">
      <c r="A403" s="737"/>
      <c r="B403" s="739"/>
      <c r="C403" s="738"/>
      <c r="D403" s="738" t="s">
        <v>519</v>
      </c>
      <c r="E403" s="739"/>
      <c r="F403" s="739"/>
      <c r="G403" s="739"/>
      <c r="H403" s="739"/>
      <c r="I403" s="739"/>
      <c r="J403" s="739"/>
      <c r="K403" s="739"/>
      <c r="L403" s="740"/>
      <c r="M403" s="747"/>
      <c r="N403" s="885"/>
    </row>
    <row r="404" spans="1:14">
      <c r="A404" s="737"/>
      <c r="B404" s="739"/>
      <c r="C404" s="738"/>
      <c r="D404" s="738"/>
      <c r="E404" s="739" t="s">
        <v>498</v>
      </c>
      <c r="F404" s="739"/>
      <c r="G404" s="739"/>
      <c r="H404" s="739"/>
      <c r="I404" s="739"/>
      <c r="J404" s="739"/>
      <c r="K404" s="739"/>
      <c r="L404" s="740"/>
      <c r="M404" s="747"/>
      <c r="N404" s="885"/>
    </row>
    <row r="405" spans="1:14">
      <c r="A405" s="737"/>
      <c r="B405" s="739"/>
      <c r="C405" s="738"/>
      <c r="D405" s="738"/>
      <c r="E405" s="739"/>
      <c r="F405" s="739" t="s">
        <v>499</v>
      </c>
      <c r="G405" s="739"/>
      <c r="H405" s="739"/>
      <c r="I405" s="739"/>
      <c r="J405" s="739"/>
      <c r="K405" s="739"/>
      <c r="L405" s="740"/>
      <c r="M405" s="747"/>
      <c r="N405" s="885"/>
    </row>
    <row r="406" spans="1:14">
      <c r="A406" s="737"/>
      <c r="B406" s="739"/>
      <c r="C406" s="738"/>
      <c r="D406" s="738"/>
      <c r="E406" s="739"/>
      <c r="F406" s="739" t="s">
        <v>500</v>
      </c>
      <c r="G406" s="739"/>
      <c r="H406" s="739"/>
      <c r="I406" s="739"/>
      <c r="J406" s="739"/>
      <c r="K406" s="739"/>
      <c r="L406" s="740"/>
      <c r="M406" s="747"/>
      <c r="N406" s="885"/>
    </row>
    <row r="407" spans="1:14">
      <c r="A407" s="737"/>
      <c r="B407" s="739"/>
      <c r="C407" s="738"/>
      <c r="D407" s="738"/>
      <c r="E407" s="739"/>
      <c r="F407" s="739" t="s">
        <v>501</v>
      </c>
      <c r="G407" s="739"/>
      <c r="H407" s="739"/>
      <c r="I407" s="739"/>
      <c r="J407" s="739"/>
      <c r="K407" s="739"/>
      <c r="L407" s="740"/>
      <c r="M407" s="747"/>
      <c r="N407" s="885"/>
    </row>
    <row r="408" spans="1:14">
      <c r="A408" s="737"/>
      <c r="B408" s="739"/>
      <c r="C408" s="738"/>
      <c r="D408" s="738"/>
      <c r="E408" s="739"/>
      <c r="F408" s="739" t="s">
        <v>502</v>
      </c>
      <c r="G408" s="739"/>
      <c r="H408" s="739"/>
      <c r="I408" s="739"/>
      <c r="J408" s="739"/>
      <c r="K408" s="739"/>
      <c r="L408" s="740"/>
      <c r="M408" s="747"/>
      <c r="N408" s="885"/>
    </row>
    <row r="409" spans="1:14">
      <c r="A409" s="737"/>
      <c r="B409" s="739"/>
      <c r="C409" s="738"/>
      <c r="D409" s="738"/>
      <c r="E409" s="739"/>
      <c r="F409" s="739" t="s">
        <v>503</v>
      </c>
      <c r="G409" s="739"/>
      <c r="H409" s="739"/>
      <c r="I409" s="739"/>
      <c r="J409" s="739"/>
      <c r="K409" s="739"/>
      <c r="L409" s="740"/>
      <c r="M409" s="747"/>
      <c r="N409" s="885"/>
    </row>
    <row r="410" spans="1:14">
      <c r="A410" s="737"/>
      <c r="B410" s="739"/>
      <c r="C410" s="738"/>
      <c r="D410" s="738"/>
      <c r="E410" s="739" t="s">
        <v>504</v>
      </c>
      <c r="F410" s="739"/>
      <c r="G410" s="739"/>
      <c r="H410" s="739"/>
      <c r="I410" s="739"/>
      <c r="J410" s="739"/>
      <c r="K410" s="739"/>
      <c r="L410" s="740"/>
      <c r="M410" s="747"/>
      <c r="N410" s="885"/>
    </row>
    <row r="411" spans="1:14">
      <c r="A411" s="737"/>
      <c r="B411" s="739"/>
      <c r="C411" s="738"/>
      <c r="D411" s="738"/>
      <c r="E411" s="739"/>
      <c r="F411" s="739" t="s">
        <v>505</v>
      </c>
      <c r="G411" s="739"/>
      <c r="H411" s="739"/>
      <c r="I411" s="739"/>
      <c r="J411" s="739"/>
      <c r="K411" s="739"/>
      <c r="L411" s="740"/>
      <c r="M411" s="747"/>
      <c r="N411" s="885"/>
    </row>
    <row r="412" spans="1:14">
      <c r="A412" s="737"/>
      <c r="B412" s="739"/>
      <c r="C412" s="738"/>
      <c r="D412" s="738"/>
      <c r="E412" s="739"/>
      <c r="F412" s="739" t="s">
        <v>506</v>
      </c>
      <c r="G412" s="739"/>
      <c r="H412" s="739"/>
      <c r="I412" s="739"/>
      <c r="J412" s="739"/>
      <c r="K412" s="739"/>
      <c r="L412" s="740"/>
      <c r="M412" s="747"/>
      <c r="N412" s="885"/>
    </row>
    <row r="413" spans="1:14">
      <c r="A413" s="737"/>
      <c r="B413" s="739"/>
      <c r="C413" s="738"/>
      <c r="D413" s="738"/>
      <c r="E413" s="739"/>
      <c r="F413" s="739" t="s">
        <v>507</v>
      </c>
      <c r="G413" s="739"/>
      <c r="H413" s="739"/>
      <c r="I413" s="739"/>
      <c r="J413" s="739"/>
      <c r="K413" s="739"/>
      <c r="L413" s="740"/>
      <c r="M413" s="747"/>
      <c r="N413" s="885"/>
    </row>
    <row r="414" spans="1:14">
      <c r="A414" s="737"/>
      <c r="B414" s="739"/>
      <c r="C414" s="738"/>
      <c r="D414" s="738"/>
      <c r="E414" s="739"/>
      <c r="F414" s="739" t="s">
        <v>520</v>
      </c>
      <c r="G414" s="739"/>
      <c r="H414" s="739"/>
      <c r="I414" s="739"/>
      <c r="J414" s="739"/>
      <c r="K414" s="739"/>
      <c r="L414" s="740"/>
      <c r="M414" s="747"/>
      <c r="N414" s="885"/>
    </row>
    <row r="415" spans="1:14">
      <c r="A415" s="737"/>
      <c r="B415" s="739"/>
      <c r="C415" s="738"/>
      <c r="D415" s="738"/>
      <c r="E415" s="739"/>
      <c r="F415" s="739" t="s">
        <v>509</v>
      </c>
      <c r="G415" s="739"/>
      <c r="H415" s="739"/>
      <c r="I415" s="739"/>
      <c r="J415" s="739"/>
      <c r="K415" s="739"/>
      <c r="L415" s="740"/>
      <c r="M415" s="747"/>
      <c r="N415" s="885"/>
    </row>
    <row r="416" spans="1:14">
      <c r="A416" s="737"/>
      <c r="B416" s="739"/>
      <c r="C416" s="738"/>
      <c r="D416" s="738"/>
      <c r="E416" s="739" t="s">
        <v>510</v>
      </c>
      <c r="F416" s="739"/>
      <c r="G416" s="739"/>
      <c r="H416" s="739"/>
      <c r="I416" s="739"/>
      <c r="J416" s="739"/>
      <c r="K416" s="739"/>
      <c r="L416" s="740"/>
      <c r="M416" s="747"/>
      <c r="N416" s="885"/>
    </row>
    <row r="417" spans="1:14">
      <c r="A417" s="737"/>
      <c r="B417" s="739"/>
      <c r="C417" s="738"/>
      <c r="D417" s="738"/>
      <c r="E417" s="739"/>
      <c r="F417" s="739" t="s">
        <v>511</v>
      </c>
      <c r="G417" s="739"/>
      <c r="H417" s="739"/>
      <c r="I417" s="739"/>
      <c r="J417" s="739"/>
      <c r="K417" s="739"/>
      <c r="L417" s="740"/>
      <c r="M417" s="747"/>
      <c r="N417" s="885"/>
    </row>
    <row r="418" spans="1:14">
      <c r="A418" s="737"/>
      <c r="B418" s="739"/>
      <c r="C418" s="738"/>
      <c r="D418" s="738"/>
      <c r="E418" s="739"/>
      <c r="F418" s="739" t="s">
        <v>512</v>
      </c>
      <c r="G418" s="739"/>
      <c r="H418" s="739"/>
      <c r="I418" s="739"/>
      <c r="J418" s="739"/>
      <c r="K418" s="739"/>
      <c r="L418" s="740"/>
      <c r="M418" s="747"/>
      <c r="N418" s="885"/>
    </row>
    <row r="419" spans="1:14">
      <c r="A419" s="737"/>
      <c r="B419" s="739"/>
      <c r="C419" s="738"/>
      <c r="D419" s="738"/>
      <c r="E419" s="739"/>
      <c r="F419" s="739" t="s">
        <v>513</v>
      </c>
      <c r="G419" s="739"/>
      <c r="H419" s="739"/>
      <c r="I419" s="739"/>
      <c r="J419" s="739"/>
      <c r="K419" s="739"/>
      <c r="L419" s="740"/>
      <c r="M419" s="747"/>
      <c r="N419" s="885"/>
    </row>
    <row r="420" spans="1:14">
      <c r="A420" s="737"/>
      <c r="B420" s="739"/>
      <c r="C420" s="738"/>
      <c r="D420" s="738"/>
      <c r="E420" s="739"/>
      <c r="F420" s="739" t="s">
        <v>514</v>
      </c>
      <c r="G420" s="739"/>
      <c r="H420" s="739"/>
      <c r="I420" s="739"/>
      <c r="J420" s="739"/>
      <c r="K420" s="739"/>
      <c r="L420" s="740"/>
      <c r="M420" s="747"/>
      <c r="N420" s="885"/>
    </row>
    <row r="421" spans="1:14">
      <c r="A421" s="737"/>
      <c r="B421" s="739"/>
      <c r="C421" s="738"/>
      <c r="D421" s="738"/>
      <c r="E421" s="739"/>
      <c r="F421" s="739" t="s">
        <v>515</v>
      </c>
      <c r="G421" s="739"/>
      <c r="H421" s="739"/>
      <c r="I421" s="739"/>
      <c r="J421" s="739"/>
      <c r="K421" s="739"/>
      <c r="L421" s="740"/>
      <c r="M421" s="747"/>
      <c r="N421" s="885"/>
    </row>
    <row r="422" spans="1:14">
      <c r="A422" s="737"/>
      <c r="B422" s="739"/>
      <c r="C422" s="738"/>
      <c r="D422" s="738"/>
      <c r="E422" s="739"/>
      <c r="F422" s="739" t="s">
        <v>516</v>
      </c>
      <c r="G422" s="739"/>
      <c r="H422" s="739"/>
      <c r="I422" s="739"/>
      <c r="J422" s="739"/>
      <c r="K422" s="739"/>
      <c r="L422" s="740"/>
      <c r="M422" s="747"/>
      <c r="N422" s="885"/>
    </row>
    <row r="423" spans="1:14">
      <c r="A423" s="737"/>
      <c r="B423" s="739"/>
      <c r="C423" s="738"/>
      <c r="D423" s="738"/>
      <c r="E423" s="739"/>
      <c r="F423" s="739" t="s">
        <v>517</v>
      </c>
      <c r="G423" s="739"/>
      <c r="H423" s="739"/>
      <c r="I423" s="739"/>
      <c r="J423" s="739"/>
      <c r="K423" s="739"/>
      <c r="L423" s="740"/>
      <c r="M423" s="747"/>
      <c r="N423" s="885"/>
    </row>
    <row r="424" spans="1:14">
      <c r="A424" s="737"/>
      <c r="B424" s="739"/>
      <c r="C424" s="738"/>
      <c r="D424" s="738"/>
      <c r="E424" s="739"/>
      <c r="F424" s="739" t="s">
        <v>518</v>
      </c>
      <c r="G424" s="739"/>
      <c r="H424" s="739"/>
      <c r="I424" s="739"/>
      <c r="J424" s="739"/>
      <c r="K424" s="739"/>
      <c r="L424" s="740"/>
      <c r="M424" s="747"/>
      <c r="N424" s="885"/>
    </row>
    <row r="425" spans="1:14">
      <c r="A425" s="737"/>
      <c r="B425" s="739"/>
      <c r="C425" s="738"/>
      <c r="D425" s="738" t="s">
        <v>521</v>
      </c>
      <c r="E425" s="739"/>
      <c r="F425" s="739"/>
      <c r="G425" s="739"/>
      <c r="H425" s="739"/>
      <c r="I425" s="739"/>
      <c r="J425" s="739"/>
      <c r="K425" s="739"/>
      <c r="L425" s="740"/>
      <c r="M425" s="747"/>
      <c r="N425" s="885"/>
    </row>
    <row r="426" spans="1:14">
      <c r="A426" s="737"/>
      <c r="B426" s="739"/>
      <c r="C426" s="738"/>
      <c r="D426" s="738"/>
      <c r="E426" s="742" t="s">
        <v>522</v>
      </c>
      <c r="F426" s="739"/>
      <c r="G426" s="739"/>
      <c r="H426" s="739"/>
      <c r="I426" s="739"/>
      <c r="J426" s="739"/>
      <c r="K426" s="739"/>
      <c r="L426" s="740"/>
      <c r="M426" s="747"/>
      <c r="N426" s="885"/>
    </row>
    <row r="427" spans="1:14">
      <c r="A427" s="737"/>
      <c r="B427" s="739"/>
      <c r="C427" s="738"/>
      <c r="D427" s="738"/>
      <c r="E427" s="742"/>
      <c r="F427" s="739" t="s">
        <v>523</v>
      </c>
      <c r="G427" s="739"/>
      <c r="H427" s="739"/>
      <c r="I427" s="739"/>
      <c r="J427" s="739"/>
      <c r="K427" s="739"/>
      <c r="L427" s="740"/>
      <c r="M427" s="747"/>
      <c r="N427" s="885"/>
    </row>
    <row r="428" spans="1:14">
      <c r="A428" s="737"/>
      <c r="B428" s="739"/>
      <c r="C428" s="738"/>
      <c r="D428" s="738"/>
      <c r="E428" s="742"/>
      <c r="F428" s="739" t="s">
        <v>524</v>
      </c>
      <c r="G428" s="739"/>
      <c r="H428" s="739"/>
      <c r="I428" s="739"/>
      <c r="J428" s="739"/>
      <c r="K428" s="739"/>
      <c r="L428" s="740"/>
      <c r="M428" s="747"/>
      <c r="N428" s="885"/>
    </row>
    <row r="429" spans="1:14">
      <c r="A429" s="737"/>
      <c r="B429" s="739"/>
      <c r="C429" s="738"/>
      <c r="D429" s="738"/>
      <c r="E429" s="742"/>
      <c r="F429" s="739" t="s">
        <v>525</v>
      </c>
      <c r="G429" s="739"/>
      <c r="H429" s="739"/>
      <c r="I429" s="739"/>
      <c r="J429" s="739"/>
      <c r="K429" s="739"/>
      <c r="L429" s="740"/>
      <c r="M429" s="747"/>
      <c r="N429" s="885"/>
    </row>
    <row r="430" spans="1:14">
      <c r="A430" s="737"/>
      <c r="B430" s="739"/>
      <c r="C430" s="738"/>
      <c r="D430" s="738"/>
      <c r="E430" s="742" t="s">
        <v>526</v>
      </c>
      <c r="F430" s="739"/>
      <c r="G430" s="739"/>
      <c r="H430" s="739"/>
      <c r="I430" s="739"/>
      <c r="J430" s="739"/>
      <c r="K430" s="739"/>
      <c r="L430" s="740"/>
      <c r="M430" s="747"/>
      <c r="N430" s="885"/>
    </row>
    <row r="431" spans="1:14">
      <c r="A431" s="737"/>
      <c r="B431" s="739"/>
      <c r="C431" s="738"/>
      <c r="D431" s="738"/>
      <c r="E431" s="742"/>
      <c r="F431" s="739" t="s">
        <v>527</v>
      </c>
      <c r="G431" s="739"/>
      <c r="H431" s="739"/>
      <c r="I431" s="739"/>
      <c r="J431" s="739"/>
      <c r="K431" s="739"/>
      <c r="L431" s="740"/>
      <c r="M431" s="747"/>
      <c r="N431" s="885"/>
    </row>
    <row r="432" spans="1:14">
      <c r="A432" s="737"/>
      <c r="B432" s="739"/>
      <c r="C432" s="738"/>
      <c r="D432" s="738"/>
      <c r="E432" s="742"/>
      <c r="F432" s="739" t="s">
        <v>528</v>
      </c>
      <c r="G432" s="739"/>
      <c r="H432" s="739"/>
      <c r="I432" s="739"/>
      <c r="J432" s="739"/>
      <c r="K432" s="739"/>
      <c r="L432" s="740"/>
      <c r="M432" s="747"/>
      <c r="N432" s="885"/>
    </row>
    <row r="433" spans="1:14">
      <c r="A433" s="737"/>
      <c r="B433" s="739"/>
      <c r="C433" s="738"/>
      <c r="D433" s="738"/>
      <c r="E433" s="739"/>
      <c r="F433" s="739" t="s">
        <v>529</v>
      </c>
      <c r="G433" s="739"/>
      <c r="H433" s="739"/>
      <c r="I433" s="739"/>
      <c r="J433" s="739"/>
      <c r="K433" s="739"/>
      <c r="L433" s="740"/>
      <c r="M433" s="747"/>
      <c r="N433" s="885"/>
    </row>
    <row r="434" spans="1:14">
      <c r="A434" s="737"/>
      <c r="B434" s="739"/>
      <c r="C434" s="738"/>
      <c r="D434" s="738"/>
      <c r="E434" s="739"/>
      <c r="F434" s="739" t="s">
        <v>530</v>
      </c>
      <c r="G434" s="739"/>
      <c r="H434" s="739"/>
      <c r="I434" s="739"/>
      <c r="J434" s="739"/>
      <c r="K434" s="739"/>
      <c r="L434" s="740"/>
      <c r="M434" s="747"/>
      <c r="N434" s="885"/>
    </row>
    <row r="435" spans="1:14">
      <c r="A435" s="737"/>
      <c r="B435" s="739"/>
      <c r="C435" s="738" t="s">
        <v>531</v>
      </c>
      <c r="D435" s="738"/>
      <c r="E435" s="739"/>
      <c r="F435" s="739"/>
      <c r="G435" s="739"/>
      <c r="H435" s="739"/>
      <c r="I435" s="739"/>
      <c r="J435" s="739"/>
      <c r="K435" s="739"/>
      <c r="L435" s="740"/>
      <c r="M435" s="747"/>
      <c r="N435" s="885"/>
    </row>
    <row r="436" spans="1:14">
      <c r="A436" s="737"/>
      <c r="B436" s="739"/>
      <c r="C436" s="738"/>
      <c r="D436" s="738" t="s">
        <v>532</v>
      </c>
      <c r="E436" s="739"/>
      <c r="F436" s="739"/>
      <c r="G436" s="739"/>
      <c r="H436" s="739"/>
      <c r="I436" s="739"/>
      <c r="J436" s="739"/>
      <c r="K436" s="739"/>
      <c r="L436" s="740"/>
      <c r="M436" s="747"/>
      <c r="N436" s="885"/>
    </row>
    <row r="437" spans="1:14">
      <c r="A437" s="737"/>
      <c r="B437" s="739"/>
      <c r="C437" s="738"/>
      <c r="D437" s="738"/>
      <c r="E437" s="742" t="s">
        <v>260</v>
      </c>
      <c r="F437" s="739"/>
      <c r="G437" s="739"/>
      <c r="H437" s="739"/>
      <c r="I437" s="739"/>
      <c r="J437" s="739"/>
      <c r="K437" s="739"/>
      <c r="L437" s="740"/>
      <c r="M437" s="747"/>
      <c r="N437" s="885"/>
    </row>
    <row r="438" spans="1:14">
      <c r="A438" s="737"/>
      <c r="B438" s="739"/>
      <c r="C438" s="738"/>
      <c r="D438" s="738"/>
      <c r="E438" s="742"/>
      <c r="F438" s="739" t="s">
        <v>533</v>
      </c>
      <c r="G438" s="739"/>
      <c r="H438" s="739"/>
      <c r="I438" s="739"/>
      <c r="J438" s="739"/>
      <c r="K438" s="739"/>
      <c r="L438" s="740"/>
      <c r="M438" s="747"/>
      <c r="N438" s="885"/>
    </row>
    <row r="439" spans="1:14">
      <c r="A439" s="737"/>
      <c r="B439" s="739"/>
      <c r="C439" s="738"/>
      <c r="D439" s="738"/>
      <c r="E439" s="742"/>
      <c r="F439" s="739" t="s">
        <v>534</v>
      </c>
      <c r="G439" s="739"/>
      <c r="H439" s="739"/>
      <c r="I439" s="739"/>
      <c r="J439" s="739"/>
      <c r="K439" s="739"/>
      <c r="L439" s="740"/>
      <c r="M439" s="747"/>
      <c r="N439" s="885"/>
    </row>
    <row r="440" spans="1:14">
      <c r="A440" s="737"/>
      <c r="B440" s="739"/>
      <c r="C440" s="738"/>
      <c r="D440" s="738"/>
      <c r="E440" s="739"/>
      <c r="F440" s="739" t="s">
        <v>535</v>
      </c>
      <c r="G440" s="739"/>
      <c r="H440" s="739"/>
      <c r="I440" s="739"/>
      <c r="J440" s="739"/>
      <c r="K440" s="739"/>
      <c r="L440" s="740"/>
      <c r="M440" s="747"/>
      <c r="N440" s="885"/>
    </row>
    <row r="441" spans="1:14">
      <c r="A441" s="737"/>
      <c r="B441" s="739"/>
      <c r="C441" s="738"/>
      <c r="D441" s="738"/>
      <c r="E441" s="739" t="s">
        <v>194</v>
      </c>
      <c r="F441" s="739"/>
      <c r="G441" s="739"/>
      <c r="H441" s="739"/>
      <c r="I441" s="739"/>
      <c r="J441" s="739"/>
      <c r="K441" s="739"/>
      <c r="L441" s="740"/>
      <c r="M441" s="747"/>
      <c r="N441" s="885"/>
    </row>
    <row r="442" spans="1:14">
      <c r="A442" s="737"/>
      <c r="B442" s="739"/>
      <c r="C442" s="738"/>
      <c r="D442" s="738"/>
      <c r="E442" s="742" t="s">
        <v>195</v>
      </c>
      <c r="F442" s="739"/>
      <c r="G442" s="739"/>
      <c r="H442" s="739"/>
      <c r="I442" s="739"/>
      <c r="J442" s="739"/>
      <c r="K442" s="739"/>
      <c r="L442" s="740"/>
      <c r="M442" s="747"/>
      <c r="N442" s="885"/>
    </row>
    <row r="443" spans="1:14">
      <c r="A443" s="737"/>
      <c r="B443" s="739"/>
      <c r="C443" s="738"/>
      <c r="D443" s="738"/>
      <c r="E443" s="742" t="s">
        <v>196</v>
      </c>
      <c r="F443" s="739"/>
      <c r="G443" s="739"/>
      <c r="H443" s="739"/>
      <c r="I443" s="739"/>
      <c r="J443" s="739"/>
      <c r="K443" s="739"/>
      <c r="L443" s="740"/>
      <c r="M443" s="747"/>
      <c r="N443" s="885"/>
    </row>
    <row r="444" spans="1:14">
      <c r="A444" s="737"/>
      <c r="B444" s="739"/>
      <c r="C444" s="738"/>
      <c r="D444" s="738"/>
      <c r="E444" s="742"/>
      <c r="F444" s="739" t="s">
        <v>536</v>
      </c>
      <c r="G444" s="739"/>
      <c r="H444" s="739"/>
      <c r="I444" s="739"/>
      <c r="J444" s="739"/>
      <c r="K444" s="739"/>
      <c r="L444" s="740"/>
      <c r="M444" s="747"/>
      <c r="N444" s="885"/>
    </row>
    <row r="445" spans="1:14">
      <c r="A445" s="737"/>
      <c r="B445" s="739"/>
      <c r="C445" s="738"/>
      <c r="D445" s="738"/>
      <c r="E445" s="742"/>
      <c r="F445" s="739" t="s">
        <v>537</v>
      </c>
      <c r="G445" s="739"/>
      <c r="H445" s="739"/>
      <c r="I445" s="739"/>
      <c r="J445" s="739"/>
      <c r="K445" s="739"/>
      <c r="L445" s="740"/>
      <c r="M445" s="747"/>
      <c r="N445" s="885"/>
    </row>
    <row r="446" spans="1:14">
      <c r="A446" s="737"/>
      <c r="B446" s="739"/>
      <c r="C446" s="738"/>
      <c r="D446" s="738"/>
      <c r="E446" s="742"/>
      <c r="F446" s="739" t="s">
        <v>538</v>
      </c>
      <c r="G446" s="739"/>
      <c r="H446" s="739"/>
      <c r="I446" s="739"/>
      <c r="J446" s="739"/>
      <c r="K446" s="739"/>
      <c r="L446" s="740"/>
      <c r="M446" s="747"/>
      <c r="N446" s="885"/>
    </row>
    <row r="447" spans="1:14">
      <c r="A447" s="737"/>
      <c r="B447" s="739"/>
      <c r="C447" s="738"/>
      <c r="D447" s="738"/>
      <c r="E447" s="742"/>
      <c r="F447" s="739" t="s">
        <v>539</v>
      </c>
      <c r="G447" s="739"/>
      <c r="H447" s="739"/>
      <c r="I447" s="739"/>
      <c r="J447" s="739"/>
      <c r="K447" s="739"/>
      <c r="L447" s="740"/>
      <c r="M447" s="747"/>
      <c r="N447" s="885"/>
    </row>
    <row r="448" spans="1:14">
      <c r="A448" s="737"/>
      <c r="B448" s="739"/>
      <c r="C448" s="738"/>
      <c r="D448" s="738"/>
      <c r="E448" s="742"/>
      <c r="F448" s="739" t="s">
        <v>540</v>
      </c>
      <c r="G448" s="739"/>
      <c r="H448" s="739"/>
      <c r="I448" s="739"/>
      <c r="J448" s="739"/>
      <c r="K448" s="739"/>
      <c r="L448" s="740"/>
      <c r="M448" s="747"/>
      <c r="N448" s="885"/>
    </row>
    <row r="449" spans="1:14">
      <c r="A449" s="737"/>
      <c r="B449" s="739"/>
      <c r="C449" s="738"/>
      <c r="D449" s="738"/>
      <c r="E449" s="742"/>
      <c r="F449" s="739" t="s">
        <v>541</v>
      </c>
      <c r="G449" s="739"/>
      <c r="H449" s="739"/>
      <c r="I449" s="739"/>
      <c r="J449" s="739"/>
      <c r="K449" s="739"/>
      <c r="L449" s="740"/>
      <c r="M449" s="747"/>
      <c r="N449" s="885"/>
    </row>
    <row r="450" spans="1:14">
      <c r="A450" s="737"/>
      <c r="B450" s="739"/>
      <c r="C450" s="738"/>
      <c r="D450" s="738"/>
      <c r="E450" s="742"/>
      <c r="F450" s="739" t="s">
        <v>542</v>
      </c>
      <c r="G450" s="739"/>
      <c r="H450" s="739"/>
      <c r="I450" s="739"/>
      <c r="J450" s="739"/>
      <c r="K450" s="739"/>
      <c r="L450" s="740"/>
      <c r="M450" s="747"/>
      <c r="N450" s="885"/>
    </row>
    <row r="451" spans="1:14">
      <c r="A451" s="737"/>
      <c r="B451" s="739"/>
      <c r="C451" s="738"/>
      <c r="D451" s="738" t="s">
        <v>543</v>
      </c>
      <c r="E451" s="739"/>
      <c r="F451" s="739"/>
      <c r="G451" s="739"/>
      <c r="H451" s="739"/>
      <c r="I451" s="739"/>
      <c r="J451" s="739"/>
      <c r="K451" s="739"/>
      <c r="L451" s="740"/>
      <c r="M451" s="747"/>
      <c r="N451" s="885"/>
    </row>
    <row r="452" spans="1:14">
      <c r="A452" s="737"/>
      <c r="B452" s="739"/>
      <c r="C452" s="738"/>
      <c r="D452" s="738" t="s">
        <v>544</v>
      </c>
      <c r="E452" s="739"/>
      <c r="F452" s="739"/>
      <c r="G452" s="739"/>
      <c r="H452" s="739"/>
      <c r="I452" s="739"/>
      <c r="J452" s="739"/>
      <c r="K452" s="739"/>
      <c r="L452" s="740"/>
      <c r="M452" s="747"/>
      <c r="N452" s="885"/>
    </row>
    <row r="453" spans="1:14">
      <c r="A453" s="737"/>
      <c r="B453" s="739"/>
      <c r="C453" s="738"/>
      <c r="D453" s="738"/>
      <c r="E453" s="742" t="s">
        <v>260</v>
      </c>
      <c r="F453" s="739"/>
      <c r="G453" s="739"/>
      <c r="H453" s="739"/>
      <c r="I453" s="739"/>
      <c r="J453" s="739"/>
      <c r="K453" s="739"/>
      <c r="L453" s="740"/>
      <c r="M453" s="747"/>
      <c r="N453" s="885"/>
    </row>
    <row r="454" spans="1:14">
      <c r="A454" s="737"/>
      <c r="B454" s="739"/>
      <c r="C454" s="738"/>
      <c r="D454" s="738"/>
      <c r="E454" s="742" t="s">
        <v>194</v>
      </c>
      <c r="F454" s="739"/>
      <c r="G454" s="739"/>
      <c r="H454" s="739"/>
      <c r="I454" s="739"/>
      <c r="J454" s="739"/>
      <c r="K454" s="739"/>
      <c r="L454" s="740"/>
      <c r="M454" s="747"/>
      <c r="N454" s="885"/>
    </row>
    <row r="455" spans="1:14">
      <c r="A455" s="737"/>
      <c r="B455" s="739"/>
      <c r="C455" s="738"/>
      <c r="D455" s="738"/>
      <c r="E455" s="742" t="s">
        <v>195</v>
      </c>
      <c r="F455" s="739"/>
      <c r="G455" s="739"/>
      <c r="H455" s="739"/>
      <c r="I455" s="739"/>
      <c r="J455" s="739"/>
      <c r="K455" s="739"/>
      <c r="L455" s="740"/>
      <c r="M455" s="747"/>
      <c r="N455" s="885"/>
    </row>
    <row r="456" spans="1:14">
      <c r="A456" s="737"/>
      <c r="B456" s="739"/>
      <c r="C456" s="738"/>
      <c r="D456" s="738"/>
      <c r="E456" s="742" t="s">
        <v>196</v>
      </c>
      <c r="F456" s="739"/>
      <c r="G456" s="739"/>
      <c r="H456" s="739"/>
      <c r="I456" s="739"/>
      <c r="J456" s="739"/>
      <c r="K456" s="739"/>
      <c r="L456" s="740"/>
      <c r="M456" s="747"/>
      <c r="N456" s="885"/>
    </row>
    <row r="457" spans="1:14">
      <c r="A457" s="737"/>
      <c r="B457" s="739"/>
      <c r="C457" s="738"/>
      <c r="D457" s="738"/>
      <c r="E457" s="742" t="s">
        <v>197</v>
      </c>
      <c r="F457" s="739"/>
      <c r="G457" s="739"/>
      <c r="H457" s="739"/>
      <c r="I457" s="739"/>
      <c r="J457" s="739"/>
      <c r="K457" s="739"/>
      <c r="L457" s="740"/>
      <c r="M457" s="747"/>
      <c r="N457" s="885"/>
    </row>
    <row r="458" spans="1:14">
      <c r="A458" s="737"/>
      <c r="B458" s="739"/>
      <c r="C458" s="738"/>
      <c r="D458" s="738"/>
      <c r="E458" s="742" t="s">
        <v>198</v>
      </c>
      <c r="F458" s="739"/>
      <c r="G458" s="739"/>
      <c r="H458" s="739"/>
      <c r="I458" s="739"/>
      <c r="J458" s="739"/>
      <c r="K458" s="739"/>
      <c r="L458" s="740"/>
      <c r="M458" s="747"/>
      <c r="N458" s="885"/>
    </row>
    <row r="459" spans="1:14">
      <c r="A459" s="737"/>
      <c r="B459" s="739"/>
      <c r="C459" s="738"/>
      <c r="D459" s="738"/>
      <c r="E459" s="742" t="s">
        <v>199</v>
      </c>
      <c r="F459" s="739"/>
      <c r="G459" s="739"/>
      <c r="H459" s="739"/>
      <c r="I459" s="739"/>
      <c r="J459" s="739"/>
      <c r="K459" s="739"/>
      <c r="L459" s="740"/>
      <c r="M459" s="747"/>
      <c r="N459" s="885"/>
    </row>
    <row r="460" spans="1:14">
      <c r="A460" s="737"/>
      <c r="B460" s="739"/>
      <c r="C460" s="738"/>
      <c r="D460" s="738"/>
      <c r="E460" s="742" t="s">
        <v>261</v>
      </c>
      <c r="F460" s="739"/>
      <c r="G460" s="739"/>
      <c r="H460" s="739"/>
      <c r="I460" s="739"/>
      <c r="J460" s="739"/>
      <c r="K460" s="739"/>
      <c r="L460" s="740"/>
      <c r="M460" s="747"/>
      <c r="N460" s="885"/>
    </row>
    <row r="461" spans="1:14">
      <c r="A461" s="737"/>
      <c r="B461" s="739"/>
      <c r="C461" s="738"/>
      <c r="D461" s="738"/>
      <c r="E461" s="742" t="s">
        <v>262</v>
      </c>
      <c r="F461" s="739"/>
      <c r="G461" s="739"/>
      <c r="H461" s="739"/>
      <c r="I461" s="739"/>
      <c r="J461" s="739"/>
      <c r="K461" s="739"/>
      <c r="L461" s="740"/>
      <c r="M461" s="747"/>
      <c r="N461" s="885"/>
    </row>
    <row r="462" spans="1:14">
      <c r="A462" s="737"/>
      <c r="B462" s="739"/>
      <c r="C462" s="738"/>
      <c r="D462" s="738" t="s">
        <v>545</v>
      </c>
      <c r="E462" s="739"/>
      <c r="F462" s="739"/>
      <c r="G462" s="739"/>
      <c r="H462" s="739"/>
      <c r="I462" s="739"/>
      <c r="J462" s="739"/>
      <c r="K462" s="739"/>
      <c r="L462" s="740"/>
      <c r="M462" s="747"/>
      <c r="N462" s="885"/>
    </row>
    <row r="463" spans="1:14">
      <c r="A463" s="737"/>
      <c r="B463" s="739"/>
      <c r="C463" s="738"/>
      <c r="D463" s="738"/>
      <c r="E463" s="739" t="s">
        <v>260</v>
      </c>
      <c r="F463" s="739"/>
      <c r="G463" s="739"/>
      <c r="H463" s="739"/>
      <c r="I463" s="739"/>
      <c r="J463" s="739"/>
      <c r="K463" s="739"/>
      <c r="L463" s="740"/>
      <c r="M463" s="747"/>
      <c r="N463" s="885"/>
    </row>
    <row r="464" spans="1:14">
      <c r="A464" s="737"/>
      <c r="B464" s="739"/>
      <c r="C464" s="738"/>
      <c r="D464" s="738"/>
      <c r="E464" s="739" t="s">
        <v>194</v>
      </c>
      <c r="F464" s="739"/>
      <c r="G464" s="739"/>
      <c r="H464" s="739"/>
      <c r="I464" s="739"/>
      <c r="J464" s="739"/>
      <c r="K464" s="739"/>
      <c r="L464" s="740"/>
      <c r="M464" s="747"/>
      <c r="N464" s="885"/>
    </row>
    <row r="465" spans="1:14">
      <c r="A465" s="737"/>
      <c r="B465" s="739"/>
      <c r="C465" s="738"/>
      <c r="D465" s="738"/>
      <c r="E465" s="739" t="s">
        <v>195</v>
      </c>
      <c r="F465" s="739"/>
      <c r="G465" s="739"/>
      <c r="H465" s="739"/>
      <c r="I465" s="739"/>
      <c r="J465" s="739"/>
      <c r="K465" s="739"/>
      <c r="L465" s="740"/>
      <c r="M465" s="747"/>
      <c r="N465" s="885"/>
    </row>
    <row r="466" spans="1:14">
      <c r="A466" s="737"/>
      <c r="B466" s="739"/>
      <c r="C466" s="738"/>
      <c r="D466" s="738"/>
      <c r="E466" s="739" t="s">
        <v>196</v>
      </c>
      <c r="F466" s="739"/>
      <c r="G466" s="739"/>
      <c r="H466" s="739"/>
      <c r="I466" s="739"/>
      <c r="J466" s="739"/>
      <c r="K466" s="739"/>
      <c r="L466" s="740"/>
      <c r="M466" s="747"/>
      <c r="N466" s="885"/>
    </row>
    <row r="467" spans="1:14">
      <c r="A467" s="737"/>
      <c r="B467" s="739"/>
      <c r="C467" s="738"/>
      <c r="D467" s="738" t="s">
        <v>546</v>
      </c>
      <c r="E467" s="739"/>
      <c r="F467" s="739"/>
      <c r="G467" s="739"/>
      <c r="H467" s="739"/>
      <c r="I467" s="739"/>
      <c r="J467" s="739"/>
      <c r="K467" s="739"/>
      <c r="L467" s="740"/>
      <c r="M467" s="747"/>
      <c r="N467" s="885"/>
    </row>
    <row r="468" spans="1:14">
      <c r="A468" s="737"/>
      <c r="B468" s="739"/>
      <c r="C468" s="738"/>
      <c r="D468" s="738"/>
      <c r="E468" s="739" t="s">
        <v>260</v>
      </c>
      <c r="F468" s="739"/>
      <c r="G468" s="739"/>
      <c r="H468" s="739"/>
      <c r="I468" s="739"/>
      <c r="J468" s="739"/>
      <c r="K468" s="739"/>
      <c r="L468" s="740"/>
      <c r="M468" s="747"/>
      <c r="N468" s="885"/>
    </row>
    <row r="469" spans="1:14">
      <c r="A469" s="737"/>
      <c r="B469" s="739"/>
      <c r="C469" s="738"/>
      <c r="D469" s="738"/>
      <c r="E469" s="739" t="s">
        <v>194</v>
      </c>
      <c r="F469" s="739"/>
      <c r="G469" s="739"/>
      <c r="H469" s="739"/>
      <c r="I469" s="739"/>
      <c r="J469" s="739"/>
      <c r="K469" s="739"/>
      <c r="L469" s="740"/>
      <c r="M469" s="747"/>
      <c r="N469" s="885"/>
    </row>
    <row r="470" spans="1:14">
      <c r="A470" s="737"/>
      <c r="B470" s="739"/>
      <c r="C470" s="738"/>
      <c r="D470" s="738" t="s">
        <v>547</v>
      </c>
      <c r="E470" s="739"/>
      <c r="F470" s="739"/>
      <c r="G470" s="739"/>
      <c r="H470" s="739"/>
      <c r="I470" s="739"/>
      <c r="J470" s="739"/>
      <c r="K470" s="739"/>
      <c r="L470" s="740"/>
      <c r="M470" s="747"/>
      <c r="N470" s="885"/>
    </row>
    <row r="471" spans="1:14">
      <c r="A471" s="737"/>
      <c r="B471" s="739"/>
      <c r="C471" s="738"/>
      <c r="D471" s="738"/>
      <c r="E471" s="739" t="s">
        <v>548</v>
      </c>
      <c r="F471" s="739"/>
      <c r="G471" s="739"/>
      <c r="H471" s="739"/>
      <c r="I471" s="739"/>
      <c r="J471" s="739"/>
      <c r="K471" s="739"/>
      <c r="L471" s="740"/>
      <c r="M471" s="747"/>
      <c r="N471" s="885"/>
    </row>
    <row r="472" spans="1:14">
      <c r="A472" s="737"/>
      <c r="B472" s="739"/>
      <c r="C472" s="738"/>
      <c r="D472" s="738"/>
      <c r="E472" s="739" t="s">
        <v>549</v>
      </c>
      <c r="F472" s="739"/>
      <c r="G472" s="739"/>
      <c r="H472" s="739"/>
      <c r="I472" s="739"/>
      <c r="J472" s="739"/>
      <c r="K472" s="739"/>
      <c r="L472" s="740"/>
      <c r="M472" s="747"/>
      <c r="N472" s="885"/>
    </row>
    <row r="473" spans="1:14">
      <c r="A473" s="737"/>
      <c r="B473" s="739"/>
      <c r="C473" s="738"/>
      <c r="D473" s="738"/>
      <c r="E473" s="739" t="s">
        <v>550</v>
      </c>
      <c r="F473" s="739"/>
      <c r="G473" s="739"/>
      <c r="H473" s="739"/>
      <c r="I473" s="739"/>
      <c r="J473" s="739"/>
      <c r="K473" s="739"/>
      <c r="L473" s="740"/>
      <c r="M473" s="747"/>
      <c r="N473" s="885"/>
    </row>
    <row r="474" spans="1:14">
      <c r="A474" s="737"/>
      <c r="B474" s="739"/>
      <c r="C474" s="738"/>
      <c r="D474" s="738" t="s">
        <v>551</v>
      </c>
      <c r="E474" s="739"/>
      <c r="F474" s="739"/>
      <c r="G474" s="739"/>
      <c r="H474" s="739"/>
      <c r="I474" s="739"/>
      <c r="J474" s="739"/>
      <c r="K474" s="739"/>
      <c r="L474" s="740"/>
      <c r="M474" s="747"/>
      <c r="N474" s="885"/>
    </row>
    <row r="475" spans="1:14">
      <c r="A475" s="737"/>
      <c r="B475" s="739"/>
      <c r="C475" s="738"/>
      <c r="D475" s="738"/>
      <c r="E475" s="739" t="s">
        <v>260</v>
      </c>
      <c r="F475" s="739"/>
      <c r="G475" s="739"/>
      <c r="H475" s="739"/>
      <c r="I475" s="739"/>
      <c r="J475" s="739"/>
      <c r="K475" s="739"/>
      <c r="L475" s="740"/>
      <c r="M475" s="747"/>
      <c r="N475" s="885"/>
    </row>
    <row r="476" spans="1:14">
      <c r="A476" s="737"/>
      <c r="B476" s="739"/>
      <c r="C476" s="738"/>
      <c r="D476" s="738"/>
      <c r="E476" s="739" t="s">
        <v>194</v>
      </c>
      <c r="F476" s="739"/>
      <c r="G476" s="739"/>
      <c r="H476" s="739"/>
      <c r="I476" s="739"/>
      <c r="J476" s="739"/>
      <c r="K476" s="739"/>
      <c r="L476" s="740"/>
      <c r="M476" s="747"/>
      <c r="N476" s="885"/>
    </row>
    <row r="477" spans="1:14">
      <c r="A477" s="737"/>
      <c r="B477" s="739"/>
      <c r="C477" s="738"/>
      <c r="D477" s="738"/>
      <c r="E477" s="739" t="s">
        <v>195</v>
      </c>
      <c r="F477" s="739"/>
      <c r="G477" s="739"/>
      <c r="H477" s="739"/>
      <c r="I477" s="739"/>
      <c r="J477" s="739"/>
      <c r="K477" s="739"/>
      <c r="L477" s="740"/>
      <c r="M477" s="747"/>
      <c r="N477" s="885"/>
    </row>
    <row r="478" spans="1:14">
      <c r="A478" s="737"/>
      <c r="B478" s="739"/>
      <c r="C478" s="738"/>
      <c r="D478" s="738"/>
      <c r="E478" s="739" t="s">
        <v>196</v>
      </c>
      <c r="F478" s="739"/>
      <c r="G478" s="739"/>
      <c r="H478" s="739"/>
      <c r="I478" s="739"/>
      <c r="J478" s="739"/>
      <c r="K478" s="739"/>
      <c r="L478" s="740"/>
      <c r="M478" s="747"/>
      <c r="N478" s="885"/>
    </row>
    <row r="479" spans="1:14">
      <c r="A479" s="737"/>
      <c r="B479" s="739"/>
      <c r="C479" s="738"/>
      <c r="D479" s="738"/>
      <c r="E479" s="739" t="s">
        <v>197</v>
      </c>
      <c r="F479" s="739"/>
      <c r="G479" s="739"/>
      <c r="H479" s="739"/>
      <c r="I479" s="739"/>
      <c r="J479" s="739"/>
      <c r="K479" s="739"/>
      <c r="L479" s="740"/>
      <c r="M479" s="747"/>
      <c r="N479" s="885"/>
    </row>
    <row r="480" spans="1:14">
      <c r="A480" s="737"/>
      <c r="B480" s="739"/>
      <c r="C480" s="738"/>
      <c r="D480" s="738"/>
      <c r="E480" s="739" t="s">
        <v>198</v>
      </c>
      <c r="F480" s="739"/>
      <c r="G480" s="739"/>
      <c r="H480" s="739"/>
      <c r="I480" s="739"/>
      <c r="J480" s="739"/>
      <c r="K480" s="739"/>
      <c r="L480" s="740"/>
      <c r="M480" s="747"/>
      <c r="N480" s="885"/>
    </row>
    <row r="481" spans="1:14">
      <c r="A481" s="737"/>
      <c r="B481" s="739"/>
      <c r="C481" s="738"/>
      <c r="D481" s="738"/>
      <c r="E481" s="739" t="s">
        <v>199</v>
      </c>
      <c r="F481" s="739"/>
      <c r="G481" s="739"/>
      <c r="H481" s="739"/>
      <c r="I481" s="739"/>
      <c r="J481" s="739"/>
      <c r="K481" s="739"/>
      <c r="L481" s="740"/>
      <c r="M481" s="747"/>
      <c r="N481" s="885"/>
    </row>
    <row r="482" spans="1:14">
      <c r="A482" s="737"/>
      <c r="B482" s="739"/>
      <c r="C482" s="738"/>
      <c r="D482" s="738" t="s">
        <v>552</v>
      </c>
      <c r="E482" s="739"/>
      <c r="F482" s="739"/>
      <c r="G482" s="739"/>
      <c r="H482" s="739"/>
      <c r="I482" s="739"/>
      <c r="J482" s="739"/>
      <c r="K482" s="739"/>
      <c r="L482" s="740"/>
      <c r="M482" s="747"/>
      <c r="N482" s="885"/>
    </row>
    <row r="483" spans="1:14">
      <c r="A483" s="737"/>
      <c r="B483" s="739"/>
      <c r="C483" s="738"/>
      <c r="D483" s="738"/>
      <c r="E483" s="739" t="s">
        <v>260</v>
      </c>
      <c r="F483" s="739"/>
      <c r="G483" s="739"/>
      <c r="H483" s="739"/>
      <c r="I483" s="739"/>
      <c r="J483" s="739"/>
      <c r="K483" s="739"/>
      <c r="L483" s="740"/>
      <c r="M483" s="747"/>
      <c r="N483" s="885"/>
    </row>
    <row r="484" spans="1:14">
      <c r="A484" s="737"/>
      <c r="B484" s="739"/>
      <c r="C484" s="738"/>
      <c r="D484" s="738"/>
      <c r="E484" s="739" t="s">
        <v>194</v>
      </c>
      <c r="F484" s="739"/>
      <c r="G484" s="739"/>
      <c r="H484" s="739"/>
      <c r="I484" s="739"/>
      <c r="J484" s="739"/>
      <c r="K484" s="739"/>
      <c r="L484" s="740"/>
      <c r="M484" s="747"/>
      <c r="N484" s="885"/>
    </row>
    <row r="485" spans="1:14">
      <c r="A485" s="737"/>
      <c r="B485" s="739"/>
      <c r="C485" s="738"/>
      <c r="D485" s="738"/>
      <c r="E485" s="739" t="s">
        <v>195</v>
      </c>
      <c r="F485" s="739"/>
      <c r="G485" s="739"/>
      <c r="H485" s="739"/>
      <c r="I485" s="739"/>
      <c r="J485" s="739"/>
      <c r="K485" s="739"/>
      <c r="L485" s="740"/>
      <c r="M485" s="747"/>
      <c r="N485" s="885"/>
    </row>
    <row r="486" spans="1:14">
      <c r="A486" s="737"/>
      <c r="B486" s="739"/>
      <c r="C486" s="738"/>
      <c r="D486" s="738" t="s">
        <v>553</v>
      </c>
      <c r="E486" s="739"/>
      <c r="F486" s="739"/>
      <c r="G486" s="739"/>
      <c r="H486" s="739"/>
      <c r="I486" s="739"/>
      <c r="J486" s="739"/>
      <c r="K486" s="739"/>
      <c r="L486" s="740"/>
      <c r="M486" s="747"/>
      <c r="N486" s="885"/>
    </row>
    <row r="487" spans="1:14">
      <c r="A487" s="737"/>
      <c r="B487" s="739"/>
      <c r="C487" s="738"/>
      <c r="D487" s="738"/>
      <c r="E487" s="739" t="s">
        <v>260</v>
      </c>
      <c r="F487" s="739"/>
      <c r="G487" s="739"/>
      <c r="H487" s="739"/>
      <c r="I487" s="739"/>
      <c r="J487" s="739"/>
      <c r="K487" s="739"/>
      <c r="L487" s="740"/>
      <c r="M487" s="747"/>
      <c r="N487" s="885"/>
    </row>
    <row r="488" spans="1:14">
      <c r="A488" s="737"/>
      <c r="B488" s="739"/>
      <c r="C488" s="738"/>
      <c r="D488" s="738"/>
      <c r="E488" s="739" t="s">
        <v>194</v>
      </c>
      <c r="F488" s="739"/>
      <c r="G488" s="739"/>
      <c r="H488" s="739"/>
      <c r="I488" s="739"/>
      <c r="J488" s="739"/>
      <c r="K488" s="739"/>
      <c r="L488" s="740"/>
      <c r="M488" s="747"/>
      <c r="N488" s="885"/>
    </row>
    <row r="489" spans="1:14">
      <c r="A489" s="737"/>
      <c r="B489" s="739"/>
      <c r="C489" s="738"/>
      <c r="D489" s="738"/>
      <c r="E489" s="739" t="s">
        <v>195</v>
      </c>
      <c r="F489" s="739"/>
      <c r="G489" s="739"/>
      <c r="H489" s="739"/>
      <c r="I489" s="739"/>
      <c r="J489" s="739"/>
      <c r="K489" s="739"/>
      <c r="L489" s="740"/>
      <c r="M489" s="747"/>
      <c r="N489" s="885"/>
    </row>
    <row r="490" spans="1:14">
      <c r="A490" s="737"/>
      <c r="B490" s="739"/>
      <c r="C490" s="738"/>
      <c r="D490" s="738"/>
      <c r="E490" s="739" t="s">
        <v>196</v>
      </c>
      <c r="F490" s="739"/>
      <c r="G490" s="739"/>
      <c r="H490" s="739"/>
      <c r="I490" s="739"/>
      <c r="J490" s="739"/>
      <c r="K490" s="739"/>
      <c r="L490" s="740"/>
      <c r="M490" s="747"/>
      <c r="N490" s="885"/>
    </row>
    <row r="491" spans="1:14">
      <c r="A491" s="737"/>
      <c r="B491" s="739"/>
      <c r="C491" s="738"/>
      <c r="D491" s="738"/>
      <c r="E491" s="739" t="s">
        <v>197</v>
      </c>
      <c r="F491" s="739"/>
      <c r="G491" s="739"/>
      <c r="H491" s="739"/>
      <c r="I491" s="739"/>
      <c r="J491" s="739"/>
      <c r="K491" s="739"/>
      <c r="L491" s="740"/>
      <c r="M491" s="747"/>
      <c r="N491" s="885"/>
    </row>
    <row r="492" spans="1:14">
      <c r="A492" s="737"/>
      <c r="B492" s="739"/>
      <c r="C492" s="738"/>
      <c r="D492" s="738"/>
      <c r="E492" s="739" t="s">
        <v>198</v>
      </c>
      <c r="F492" s="739"/>
      <c r="G492" s="739"/>
      <c r="H492" s="739"/>
      <c r="I492" s="739"/>
      <c r="J492" s="739"/>
      <c r="K492" s="739"/>
      <c r="L492" s="740"/>
      <c r="M492" s="747"/>
      <c r="N492" s="885"/>
    </row>
    <row r="493" spans="1:14">
      <c r="A493" s="737"/>
      <c r="B493" s="739"/>
      <c r="C493" s="738"/>
      <c r="D493" s="738"/>
      <c r="E493" s="739" t="s">
        <v>199</v>
      </c>
      <c r="F493" s="739"/>
      <c r="G493" s="739"/>
      <c r="H493" s="739"/>
      <c r="I493" s="739"/>
      <c r="J493" s="739"/>
      <c r="K493" s="739"/>
      <c r="L493" s="740"/>
      <c r="M493" s="747"/>
      <c r="N493" s="885"/>
    </row>
    <row r="494" spans="1:14">
      <c r="A494" s="737"/>
      <c r="B494" s="739"/>
      <c r="C494" s="738"/>
      <c r="D494" s="738" t="s">
        <v>554</v>
      </c>
      <c r="E494" s="739"/>
      <c r="F494" s="739"/>
      <c r="G494" s="739"/>
      <c r="H494" s="739"/>
      <c r="I494" s="739"/>
      <c r="J494" s="739"/>
      <c r="K494" s="739"/>
      <c r="L494" s="740"/>
      <c r="M494" s="747"/>
      <c r="N494" s="885"/>
    </row>
    <row r="495" spans="1:14">
      <c r="A495" s="737"/>
      <c r="B495" s="739"/>
      <c r="C495" s="738"/>
      <c r="D495" s="738" t="s">
        <v>555</v>
      </c>
      <c r="E495" s="739"/>
      <c r="F495" s="739"/>
      <c r="G495" s="739"/>
      <c r="H495" s="739"/>
      <c r="I495" s="739"/>
      <c r="J495" s="739"/>
      <c r="K495" s="739"/>
      <c r="L495" s="740"/>
      <c r="M495" s="747"/>
      <c r="N495" s="885"/>
    </row>
    <row r="496" spans="1:14">
      <c r="A496" s="737"/>
      <c r="B496" s="739"/>
      <c r="C496" s="738"/>
      <c r="D496" s="738" t="s">
        <v>556</v>
      </c>
      <c r="E496" s="739"/>
      <c r="F496" s="739"/>
      <c r="G496" s="739"/>
      <c r="H496" s="739"/>
      <c r="I496" s="739"/>
      <c r="J496" s="739"/>
      <c r="K496" s="739"/>
      <c r="L496" s="740"/>
      <c r="M496" s="747"/>
      <c r="N496" s="885"/>
    </row>
    <row r="497" spans="1:14">
      <c r="A497" s="737"/>
      <c r="B497" s="739"/>
      <c r="C497" s="738"/>
      <c r="D497" s="738"/>
      <c r="E497" s="739" t="s">
        <v>260</v>
      </c>
      <c r="F497" s="739"/>
      <c r="G497" s="739"/>
      <c r="H497" s="739"/>
      <c r="I497" s="739"/>
      <c r="J497" s="739"/>
      <c r="K497" s="739"/>
      <c r="L497" s="740"/>
      <c r="M497" s="747"/>
      <c r="N497" s="885"/>
    </row>
    <row r="498" spans="1:14">
      <c r="A498" s="737"/>
      <c r="B498" s="739"/>
      <c r="C498" s="738"/>
      <c r="D498" s="738"/>
      <c r="E498" s="739" t="s">
        <v>194</v>
      </c>
      <c r="F498" s="739"/>
      <c r="G498" s="739"/>
      <c r="H498" s="739"/>
      <c r="I498" s="739"/>
      <c r="J498" s="739"/>
      <c r="K498" s="739"/>
      <c r="L498" s="740"/>
      <c r="M498" s="747"/>
      <c r="N498" s="885"/>
    </row>
    <row r="499" spans="1:14">
      <c r="A499" s="737"/>
      <c r="B499" s="739"/>
      <c r="C499" s="738"/>
      <c r="D499" s="738"/>
      <c r="E499" s="739" t="s">
        <v>195</v>
      </c>
      <c r="F499" s="739"/>
      <c r="G499" s="739"/>
      <c r="H499" s="739"/>
      <c r="I499" s="739"/>
      <c r="J499" s="739"/>
      <c r="K499" s="739"/>
      <c r="L499" s="740"/>
      <c r="M499" s="747"/>
      <c r="N499" s="885"/>
    </row>
    <row r="500" spans="1:14">
      <c r="A500" s="737"/>
      <c r="B500" s="739"/>
      <c r="C500" s="738"/>
      <c r="D500" s="738" t="s">
        <v>557</v>
      </c>
      <c r="E500" s="739"/>
      <c r="F500" s="739"/>
      <c r="G500" s="739"/>
      <c r="H500" s="739"/>
      <c r="I500" s="739"/>
      <c r="J500" s="739"/>
      <c r="K500" s="739"/>
      <c r="L500" s="740"/>
      <c r="M500" s="747"/>
      <c r="N500" s="885"/>
    </row>
    <row r="501" spans="1:14">
      <c r="A501" s="737"/>
      <c r="B501" s="739"/>
      <c r="C501" s="738"/>
      <c r="D501" s="738" t="s">
        <v>558</v>
      </c>
      <c r="E501" s="739"/>
      <c r="F501" s="739"/>
      <c r="G501" s="739"/>
      <c r="H501" s="739"/>
      <c r="I501" s="739"/>
      <c r="J501" s="739"/>
      <c r="K501" s="739"/>
      <c r="L501" s="740"/>
      <c r="M501" s="747"/>
      <c r="N501" s="885"/>
    </row>
  </sheetData>
  <mergeCells count="5">
    <mergeCell ref="M1:N1"/>
    <mergeCell ref="A2:L2"/>
    <mergeCell ref="M2:N2"/>
    <mergeCell ref="A3:L3"/>
    <mergeCell ref="M3:N3"/>
  </mergeCells>
  <phoneticPr fontId="10"/>
  <printOptions horizontalCentered="1"/>
  <pageMargins left="0.39370078740157483" right="0.39370078740157483" top="0.59055118110236227" bottom="0.31496062992125984" header="0.31496062992125984" footer="0.31496062992125984"/>
  <pageSetup paperSize="9" orientation="portrait" r:id="rId1"/>
  <headerFooter alignWithMargins="0">
    <oddHeader>&amp;L&amp;12要求水準に対する設計数値表</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BC303-C340-4FE4-AF8E-8F9943F77885}">
  <dimension ref="A1:N1298"/>
  <sheetViews>
    <sheetView showGridLines="0" view="pageBreakPreview" zoomScale="110" zoomScaleNormal="100" zoomScaleSheetLayoutView="110" workbookViewId="0">
      <selection activeCell="O25" sqref="O25"/>
    </sheetView>
  </sheetViews>
  <sheetFormatPr defaultColWidth="11.875" defaultRowHeight="11.25"/>
  <cols>
    <col min="1" max="2" width="1.375" style="733" customWidth="1"/>
    <col min="3" max="4" width="1.375" style="752" customWidth="1"/>
    <col min="5" max="11" width="1.375" style="733" customWidth="1"/>
    <col min="12" max="12" width="22.625" style="733" customWidth="1"/>
    <col min="13" max="13" width="36.625" style="744" customWidth="1"/>
    <col min="14" max="14" width="10.625" style="744" customWidth="1"/>
    <col min="15" max="16384" width="11.875" style="733"/>
  </cols>
  <sheetData>
    <row r="1" spans="1:14">
      <c r="A1" s="730"/>
      <c r="B1" s="731"/>
      <c r="C1" s="745"/>
      <c r="D1" s="745"/>
      <c r="E1" s="731"/>
      <c r="F1" s="731"/>
      <c r="G1" s="731"/>
      <c r="H1" s="731"/>
      <c r="I1" s="731"/>
      <c r="J1" s="731"/>
      <c r="K1" s="731"/>
      <c r="L1" s="732"/>
      <c r="M1" s="1169"/>
      <c r="N1" s="1170"/>
    </row>
    <row r="2" spans="1:14" ht="11.25" customHeight="1">
      <c r="A2" s="1171" t="s">
        <v>180</v>
      </c>
      <c r="B2" s="1172"/>
      <c r="C2" s="1172"/>
      <c r="D2" s="1172"/>
      <c r="E2" s="1172"/>
      <c r="F2" s="1172"/>
      <c r="G2" s="1172"/>
      <c r="H2" s="1172"/>
      <c r="I2" s="1172"/>
      <c r="J2" s="1172"/>
      <c r="K2" s="1172"/>
      <c r="L2" s="1173"/>
      <c r="M2" s="1171" t="s">
        <v>181</v>
      </c>
      <c r="N2" s="1173"/>
    </row>
    <row r="3" spans="1:14">
      <c r="A3" s="1174"/>
      <c r="B3" s="1175"/>
      <c r="C3" s="1175"/>
      <c r="D3" s="1175"/>
      <c r="E3" s="1175"/>
      <c r="F3" s="1175"/>
      <c r="G3" s="1175"/>
      <c r="H3" s="1175"/>
      <c r="I3" s="1175"/>
      <c r="J3" s="1175"/>
      <c r="K3" s="1175"/>
      <c r="L3" s="1176"/>
      <c r="M3" s="1177"/>
      <c r="N3" s="1178"/>
    </row>
    <row r="4" spans="1:14">
      <c r="A4" s="737"/>
      <c r="B4" s="738" t="s">
        <v>559</v>
      </c>
      <c r="C4" s="738"/>
      <c r="D4" s="738"/>
      <c r="E4" s="739"/>
      <c r="F4" s="739"/>
      <c r="G4" s="739"/>
      <c r="H4" s="739"/>
      <c r="I4" s="739"/>
      <c r="J4" s="739"/>
      <c r="K4" s="739"/>
      <c r="L4" s="740"/>
      <c r="M4" s="884"/>
      <c r="N4" s="885"/>
    </row>
    <row r="5" spans="1:14">
      <c r="A5" s="737"/>
      <c r="B5" s="739"/>
      <c r="C5" s="738" t="s">
        <v>560</v>
      </c>
      <c r="D5" s="738"/>
      <c r="E5" s="739"/>
      <c r="F5" s="739"/>
      <c r="G5" s="739"/>
      <c r="H5" s="739"/>
      <c r="I5" s="739"/>
      <c r="J5" s="739"/>
      <c r="K5" s="739"/>
      <c r="L5" s="740"/>
      <c r="M5" s="884"/>
      <c r="N5" s="885"/>
    </row>
    <row r="6" spans="1:14">
      <c r="A6" s="737"/>
      <c r="B6" s="739"/>
      <c r="C6" s="738"/>
      <c r="D6" s="738" t="s">
        <v>561</v>
      </c>
      <c r="E6" s="739"/>
      <c r="F6" s="739"/>
      <c r="G6" s="739"/>
      <c r="H6" s="739"/>
      <c r="I6" s="739"/>
      <c r="J6" s="739"/>
      <c r="K6" s="739"/>
      <c r="L6" s="740"/>
      <c r="M6" s="884"/>
      <c r="N6" s="885"/>
    </row>
    <row r="7" spans="1:14">
      <c r="A7" s="737"/>
      <c r="B7" s="739"/>
      <c r="C7" s="738"/>
      <c r="D7" s="738"/>
      <c r="E7" s="742" t="s">
        <v>193</v>
      </c>
      <c r="F7" s="739"/>
      <c r="G7" s="739"/>
      <c r="H7" s="739"/>
      <c r="I7" s="739"/>
      <c r="J7" s="739"/>
      <c r="K7" s="739"/>
      <c r="L7" s="740"/>
      <c r="M7" s="884"/>
      <c r="N7" s="885"/>
    </row>
    <row r="8" spans="1:14">
      <c r="A8" s="737"/>
      <c r="B8" s="739"/>
      <c r="C8" s="738"/>
      <c r="D8" s="738"/>
      <c r="E8" s="742" t="s">
        <v>194</v>
      </c>
      <c r="F8" s="739"/>
      <c r="G8" s="739"/>
      <c r="H8" s="739"/>
      <c r="I8" s="739"/>
      <c r="J8" s="739"/>
      <c r="K8" s="739"/>
      <c r="L8" s="740"/>
      <c r="M8" s="884"/>
      <c r="N8" s="885"/>
    </row>
    <row r="9" spans="1:14">
      <c r="A9" s="737"/>
      <c r="B9" s="739"/>
      <c r="C9" s="738"/>
      <c r="D9" s="738"/>
      <c r="E9" s="742" t="s">
        <v>195</v>
      </c>
      <c r="F9" s="739"/>
      <c r="G9" s="739"/>
      <c r="H9" s="739"/>
      <c r="I9" s="739"/>
      <c r="J9" s="739"/>
      <c r="K9" s="739"/>
      <c r="L9" s="740"/>
      <c r="M9" s="884"/>
      <c r="N9" s="885"/>
    </row>
    <row r="10" spans="1:14">
      <c r="A10" s="737"/>
      <c r="B10" s="739"/>
      <c r="C10" s="738"/>
      <c r="D10" s="738"/>
      <c r="E10" s="742" t="s">
        <v>196</v>
      </c>
      <c r="F10" s="739"/>
      <c r="G10" s="739"/>
      <c r="H10" s="739"/>
      <c r="I10" s="739"/>
      <c r="J10" s="739"/>
      <c r="K10" s="739"/>
      <c r="L10" s="740"/>
      <c r="M10" s="884"/>
      <c r="N10" s="885"/>
    </row>
    <row r="11" spans="1:14">
      <c r="A11" s="737"/>
      <c r="B11" s="739"/>
      <c r="C11" s="738"/>
      <c r="D11" s="738"/>
      <c r="E11" s="742" t="s">
        <v>197</v>
      </c>
      <c r="F11" s="739"/>
      <c r="G11" s="739"/>
      <c r="H11" s="739"/>
      <c r="I11" s="739"/>
      <c r="J11" s="739"/>
      <c r="K11" s="739"/>
      <c r="L11" s="740"/>
      <c r="M11" s="884"/>
      <c r="N11" s="885"/>
    </row>
    <row r="12" spans="1:14">
      <c r="A12" s="737"/>
      <c r="B12" s="739"/>
      <c r="C12" s="738"/>
      <c r="D12" s="738"/>
      <c r="E12" s="742" t="s">
        <v>198</v>
      </c>
      <c r="F12" s="739"/>
      <c r="G12" s="739"/>
      <c r="H12" s="739"/>
      <c r="I12" s="739"/>
      <c r="J12" s="739"/>
      <c r="K12" s="739"/>
      <c r="L12" s="740"/>
      <c r="M12" s="884"/>
      <c r="N12" s="885"/>
    </row>
    <row r="13" spans="1:14">
      <c r="A13" s="737"/>
      <c r="B13" s="739"/>
      <c r="C13" s="738"/>
      <c r="D13" s="738"/>
      <c r="E13" s="742" t="s">
        <v>199</v>
      </c>
      <c r="F13" s="739"/>
      <c r="G13" s="739"/>
      <c r="H13" s="739"/>
      <c r="I13" s="739"/>
      <c r="J13" s="739"/>
      <c r="K13" s="739"/>
      <c r="L13" s="740"/>
      <c r="M13" s="884"/>
      <c r="N13" s="885"/>
    </row>
    <row r="14" spans="1:14">
      <c r="A14" s="737"/>
      <c r="B14" s="739"/>
      <c r="C14" s="738"/>
      <c r="D14" s="738"/>
      <c r="E14" s="742" t="s">
        <v>261</v>
      </c>
      <c r="F14" s="739"/>
      <c r="G14" s="739"/>
      <c r="H14" s="739"/>
      <c r="I14" s="739"/>
      <c r="J14" s="739"/>
      <c r="K14" s="739"/>
      <c r="L14" s="740"/>
      <c r="M14" s="884"/>
      <c r="N14" s="885"/>
    </row>
    <row r="15" spans="1:14">
      <c r="A15" s="737"/>
      <c r="B15" s="739"/>
      <c r="C15" s="738"/>
      <c r="D15" s="738"/>
      <c r="E15" s="742" t="s">
        <v>262</v>
      </c>
      <c r="F15" s="739"/>
      <c r="G15" s="739"/>
      <c r="H15" s="739"/>
      <c r="I15" s="739"/>
      <c r="J15" s="739"/>
      <c r="K15" s="739"/>
      <c r="L15" s="740"/>
      <c r="M15" s="884"/>
      <c r="N15" s="885"/>
    </row>
    <row r="16" spans="1:14">
      <c r="A16" s="737"/>
      <c r="B16" s="739"/>
      <c r="C16" s="738"/>
      <c r="D16" s="738"/>
      <c r="E16" s="742" t="s">
        <v>263</v>
      </c>
      <c r="F16" s="739"/>
      <c r="G16" s="739"/>
      <c r="H16" s="739"/>
      <c r="I16" s="739"/>
      <c r="J16" s="739"/>
      <c r="K16" s="739"/>
      <c r="L16" s="740"/>
      <c r="M16" s="884"/>
      <c r="N16" s="885"/>
    </row>
    <row r="17" spans="1:14">
      <c r="A17" s="737"/>
      <c r="B17" s="739"/>
      <c r="C17" s="738"/>
      <c r="D17" s="738"/>
      <c r="E17" s="742" t="s">
        <v>264</v>
      </c>
      <c r="F17" s="739"/>
      <c r="G17" s="739"/>
      <c r="H17" s="739"/>
      <c r="I17" s="739"/>
      <c r="J17" s="739"/>
      <c r="K17" s="739"/>
      <c r="L17" s="740"/>
      <c r="M17" s="884"/>
      <c r="N17" s="885"/>
    </row>
    <row r="18" spans="1:14">
      <c r="A18" s="737"/>
      <c r="B18" s="739"/>
      <c r="C18" s="738"/>
      <c r="D18" s="738"/>
      <c r="E18" s="742" t="s">
        <v>265</v>
      </c>
      <c r="F18" s="739"/>
      <c r="G18" s="739"/>
      <c r="H18" s="739"/>
      <c r="I18" s="739"/>
      <c r="J18" s="739"/>
      <c r="K18" s="739"/>
      <c r="L18" s="740"/>
      <c r="M18" s="884"/>
      <c r="N18" s="885"/>
    </row>
    <row r="19" spans="1:14">
      <c r="A19" s="737"/>
      <c r="B19" s="739"/>
      <c r="C19" s="738"/>
      <c r="D19" s="738"/>
      <c r="E19" s="742" t="s">
        <v>266</v>
      </c>
      <c r="F19" s="739"/>
      <c r="G19" s="739"/>
      <c r="H19" s="739"/>
      <c r="I19" s="739"/>
      <c r="J19" s="739"/>
      <c r="K19" s="739"/>
      <c r="L19" s="740"/>
      <c r="M19" s="884"/>
      <c r="N19" s="885"/>
    </row>
    <row r="20" spans="1:14">
      <c r="A20" s="737"/>
      <c r="B20" s="739"/>
      <c r="C20" s="738"/>
      <c r="D20" s="738"/>
      <c r="E20" s="742" t="s">
        <v>267</v>
      </c>
      <c r="F20" s="739"/>
      <c r="G20" s="739"/>
      <c r="H20" s="739"/>
      <c r="I20" s="739"/>
      <c r="J20" s="739"/>
      <c r="K20" s="739"/>
      <c r="L20" s="740"/>
      <c r="M20" s="884"/>
      <c r="N20" s="885"/>
    </row>
    <row r="21" spans="1:14">
      <c r="A21" s="737"/>
      <c r="B21" s="739"/>
      <c r="C21" s="738"/>
      <c r="D21" s="738"/>
      <c r="E21" s="742" t="s">
        <v>268</v>
      </c>
      <c r="F21" s="739"/>
      <c r="G21" s="739"/>
      <c r="H21" s="739"/>
      <c r="I21" s="739"/>
      <c r="J21" s="739"/>
      <c r="K21" s="739"/>
      <c r="L21" s="740"/>
      <c r="M21" s="884"/>
      <c r="N21" s="885"/>
    </row>
    <row r="22" spans="1:14">
      <c r="A22" s="737"/>
      <c r="B22" s="739"/>
      <c r="C22" s="738"/>
      <c r="D22" s="738"/>
      <c r="E22" s="742" t="s">
        <v>269</v>
      </c>
      <c r="F22" s="739"/>
      <c r="G22" s="739"/>
      <c r="H22" s="739"/>
      <c r="I22" s="739"/>
      <c r="J22" s="739"/>
      <c r="K22" s="739"/>
      <c r="L22" s="740"/>
      <c r="M22" s="884"/>
      <c r="N22" s="885"/>
    </row>
    <row r="23" spans="1:14">
      <c r="A23" s="737"/>
      <c r="B23" s="739"/>
      <c r="C23" s="738"/>
      <c r="D23" s="738"/>
      <c r="E23" s="742" t="s">
        <v>282</v>
      </c>
      <c r="F23" s="739"/>
      <c r="G23" s="739"/>
      <c r="H23" s="739"/>
      <c r="I23" s="739"/>
      <c r="J23" s="739"/>
      <c r="K23" s="739"/>
      <c r="L23" s="740"/>
      <c r="M23" s="884"/>
      <c r="N23" s="885"/>
    </row>
    <row r="24" spans="1:14">
      <c r="A24" s="737"/>
      <c r="B24" s="739"/>
      <c r="C24" s="738"/>
      <c r="D24" s="738" t="s">
        <v>562</v>
      </c>
      <c r="E24" s="739"/>
      <c r="F24" s="739"/>
      <c r="G24" s="739"/>
      <c r="H24" s="739"/>
      <c r="I24" s="739"/>
      <c r="J24" s="739"/>
      <c r="K24" s="739"/>
      <c r="L24" s="740"/>
      <c r="M24" s="884"/>
      <c r="N24" s="885"/>
    </row>
    <row r="25" spans="1:14">
      <c r="A25" s="737"/>
      <c r="B25" s="739"/>
      <c r="C25" s="738"/>
      <c r="D25" s="738"/>
      <c r="E25" s="742" t="s">
        <v>193</v>
      </c>
      <c r="F25" s="739"/>
      <c r="G25" s="739"/>
      <c r="H25" s="739"/>
      <c r="I25" s="739"/>
      <c r="J25" s="739"/>
      <c r="K25" s="739"/>
      <c r="L25" s="740"/>
      <c r="M25" s="884"/>
      <c r="N25" s="885"/>
    </row>
    <row r="26" spans="1:14">
      <c r="A26" s="737"/>
      <c r="B26" s="739"/>
      <c r="C26" s="738"/>
      <c r="D26" s="738"/>
      <c r="E26" s="742" t="s">
        <v>194</v>
      </c>
      <c r="F26" s="739"/>
      <c r="G26" s="739"/>
      <c r="H26" s="739"/>
      <c r="I26" s="739"/>
      <c r="J26" s="739"/>
      <c r="K26" s="739"/>
      <c r="L26" s="740"/>
      <c r="M26" s="884"/>
      <c r="N26" s="885"/>
    </row>
    <row r="27" spans="1:14">
      <c r="A27" s="737"/>
      <c r="B27" s="739"/>
      <c r="C27" s="738"/>
      <c r="D27" s="738" t="s">
        <v>563</v>
      </c>
      <c r="E27" s="739"/>
      <c r="F27" s="739"/>
      <c r="G27" s="739"/>
      <c r="H27" s="739"/>
      <c r="I27" s="739"/>
      <c r="J27" s="739"/>
      <c r="K27" s="739"/>
      <c r="L27" s="740"/>
      <c r="M27" s="884"/>
      <c r="N27" s="885"/>
    </row>
    <row r="28" spans="1:14">
      <c r="A28" s="737"/>
      <c r="B28" s="739"/>
      <c r="C28" s="738"/>
      <c r="D28" s="738"/>
      <c r="E28" s="742" t="s">
        <v>193</v>
      </c>
      <c r="F28" s="739"/>
      <c r="G28" s="739"/>
      <c r="H28" s="739"/>
      <c r="I28" s="739"/>
      <c r="J28" s="739"/>
      <c r="K28" s="739"/>
      <c r="L28" s="740"/>
      <c r="M28" s="884"/>
      <c r="N28" s="885"/>
    </row>
    <row r="29" spans="1:14">
      <c r="A29" s="737"/>
      <c r="B29" s="739"/>
      <c r="C29" s="738"/>
      <c r="D29" s="738"/>
      <c r="E29" s="742" t="s">
        <v>194</v>
      </c>
      <c r="F29" s="739"/>
      <c r="G29" s="739"/>
      <c r="H29" s="739"/>
      <c r="I29" s="739"/>
      <c r="J29" s="739"/>
      <c r="K29" s="739"/>
      <c r="L29" s="740"/>
      <c r="M29" s="884"/>
      <c r="N29" s="885"/>
    </row>
    <row r="30" spans="1:14">
      <c r="A30" s="737"/>
      <c r="B30" s="739"/>
      <c r="C30" s="738"/>
      <c r="D30" s="738"/>
      <c r="E30" s="742" t="s">
        <v>195</v>
      </c>
      <c r="F30" s="739"/>
      <c r="G30" s="739"/>
      <c r="H30" s="739"/>
      <c r="I30" s="739"/>
      <c r="J30" s="739"/>
      <c r="K30" s="739"/>
      <c r="L30" s="740"/>
      <c r="M30" s="884"/>
      <c r="N30" s="885"/>
    </row>
    <row r="31" spans="1:14">
      <c r="A31" s="737"/>
      <c r="B31" s="739"/>
      <c r="C31" s="738"/>
      <c r="D31" s="738"/>
      <c r="E31" s="742" t="s">
        <v>196</v>
      </c>
      <c r="F31" s="739"/>
      <c r="G31" s="739"/>
      <c r="H31" s="739"/>
      <c r="I31" s="739"/>
      <c r="J31" s="739"/>
      <c r="K31" s="739"/>
      <c r="L31" s="740"/>
      <c r="M31" s="884"/>
      <c r="N31" s="885"/>
    </row>
    <row r="32" spans="1:14">
      <c r="A32" s="737"/>
      <c r="B32" s="739"/>
      <c r="C32" s="738"/>
      <c r="D32" s="738"/>
      <c r="E32" s="742" t="s">
        <v>197</v>
      </c>
      <c r="F32" s="739"/>
      <c r="G32" s="739"/>
      <c r="H32" s="739"/>
      <c r="I32" s="739"/>
      <c r="J32" s="739"/>
      <c r="K32" s="739"/>
      <c r="L32" s="740"/>
      <c r="M32" s="884"/>
      <c r="N32" s="885"/>
    </row>
    <row r="33" spans="1:14">
      <c r="A33" s="737"/>
      <c r="B33" s="739"/>
      <c r="C33" s="738"/>
      <c r="D33" s="738"/>
      <c r="E33" s="742" t="s">
        <v>198</v>
      </c>
      <c r="F33" s="739"/>
      <c r="G33" s="739"/>
      <c r="H33" s="739"/>
      <c r="I33" s="739"/>
      <c r="J33" s="739"/>
      <c r="K33" s="739"/>
      <c r="L33" s="740"/>
      <c r="M33" s="884"/>
      <c r="N33" s="885"/>
    </row>
    <row r="34" spans="1:14">
      <c r="A34" s="737"/>
      <c r="B34" s="739"/>
      <c r="C34" s="738"/>
      <c r="D34" s="738"/>
      <c r="E34" s="742" t="s">
        <v>199</v>
      </c>
      <c r="F34" s="739"/>
      <c r="G34" s="739"/>
      <c r="H34" s="739"/>
      <c r="I34" s="739"/>
      <c r="J34" s="739"/>
      <c r="K34" s="739"/>
      <c r="L34" s="740"/>
      <c r="M34" s="884"/>
      <c r="N34" s="885"/>
    </row>
    <row r="35" spans="1:14">
      <c r="A35" s="737"/>
      <c r="B35" s="739"/>
      <c r="C35" s="738"/>
      <c r="D35" s="738"/>
      <c r="E35" s="742" t="s">
        <v>261</v>
      </c>
      <c r="F35" s="739"/>
      <c r="G35" s="739"/>
      <c r="H35" s="739"/>
      <c r="I35" s="739"/>
      <c r="J35" s="739"/>
      <c r="K35" s="739"/>
      <c r="L35" s="740"/>
      <c r="M35" s="884"/>
      <c r="N35" s="885"/>
    </row>
    <row r="36" spans="1:14">
      <c r="A36" s="737"/>
      <c r="B36" s="739"/>
      <c r="C36" s="738"/>
      <c r="D36" s="738"/>
      <c r="E36" s="742" t="s">
        <v>262</v>
      </c>
      <c r="F36" s="739"/>
      <c r="G36" s="739"/>
      <c r="H36" s="739"/>
      <c r="I36" s="739"/>
      <c r="J36" s="739"/>
      <c r="K36" s="739"/>
      <c r="L36" s="740"/>
      <c r="M36" s="884"/>
      <c r="N36" s="885"/>
    </row>
    <row r="37" spans="1:14">
      <c r="A37" s="737"/>
      <c r="B37" s="739"/>
      <c r="C37" s="738"/>
      <c r="D37" s="738"/>
      <c r="E37" s="742" t="s">
        <v>263</v>
      </c>
      <c r="F37" s="739"/>
      <c r="G37" s="739"/>
      <c r="H37" s="739"/>
      <c r="I37" s="739"/>
      <c r="J37" s="739"/>
      <c r="K37" s="739"/>
      <c r="L37" s="740"/>
      <c r="M37" s="884"/>
      <c r="N37" s="885"/>
    </row>
    <row r="38" spans="1:14">
      <c r="A38" s="737"/>
      <c r="B38" s="739"/>
      <c r="C38" s="738"/>
      <c r="D38" s="738"/>
      <c r="E38" s="742" t="s">
        <v>264</v>
      </c>
      <c r="F38" s="739"/>
      <c r="G38" s="739"/>
      <c r="H38" s="739"/>
      <c r="I38" s="739"/>
      <c r="J38" s="739"/>
      <c r="K38" s="739"/>
      <c r="L38" s="740"/>
      <c r="M38" s="884"/>
      <c r="N38" s="885"/>
    </row>
    <row r="39" spans="1:14">
      <c r="A39" s="737"/>
      <c r="B39" s="739"/>
      <c r="C39" s="738"/>
      <c r="D39" s="738"/>
      <c r="E39" s="742" t="s">
        <v>265</v>
      </c>
      <c r="F39" s="739"/>
      <c r="G39" s="739"/>
      <c r="H39" s="739"/>
      <c r="I39" s="739"/>
      <c r="J39" s="739"/>
      <c r="K39" s="739"/>
      <c r="L39" s="740"/>
      <c r="M39" s="884"/>
      <c r="N39" s="885"/>
    </row>
    <row r="40" spans="1:14">
      <c r="A40" s="737"/>
      <c r="B40" s="739"/>
      <c r="C40" s="738"/>
      <c r="D40" s="738"/>
      <c r="E40" s="742" t="s">
        <v>266</v>
      </c>
      <c r="F40" s="739"/>
      <c r="G40" s="739"/>
      <c r="H40" s="739"/>
      <c r="I40" s="739"/>
      <c r="J40" s="739"/>
      <c r="K40" s="739"/>
      <c r="L40" s="740"/>
      <c r="M40" s="884"/>
      <c r="N40" s="885"/>
    </row>
    <row r="41" spans="1:14">
      <c r="A41" s="737"/>
      <c r="B41" s="739"/>
      <c r="C41" s="738"/>
      <c r="D41" s="738"/>
      <c r="E41" s="742" t="s">
        <v>267</v>
      </c>
      <c r="F41" s="739"/>
      <c r="G41" s="739"/>
      <c r="H41" s="739"/>
      <c r="I41" s="739"/>
      <c r="J41" s="739"/>
      <c r="K41" s="739"/>
      <c r="L41" s="740"/>
      <c r="M41" s="884"/>
      <c r="N41" s="885"/>
    </row>
    <row r="42" spans="1:14">
      <c r="A42" s="737"/>
      <c r="B42" s="739"/>
      <c r="C42" s="738"/>
      <c r="D42" s="738"/>
      <c r="E42" s="742" t="s">
        <v>268</v>
      </c>
      <c r="F42" s="739"/>
      <c r="G42" s="739"/>
      <c r="H42" s="739"/>
      <c r="I42" s="739"/>
      <c r="J42" s="739"/>
      <c r="K42" s="739"/>
      <c r="L42" s="740"/>
      <c r="M42" s="884"/>
      <c r="N42" s="885"/>
    </row>
    <row r="43" spans="1:14">
      <c r="A43" s="737"/>
      <c r="B43" s="739"/>
      <c r="C43" s="738"/>
      <c r="D43" s="738"/>
      <c r="E43" s="742" t="s">
        <v>269</v>
      </c>
      <c r="F43" s="739"/>
      <c r="G43" s="739"/>
      <c r="H43" s="739"/>
      <c r="I43" s="739"/>
      <c r="J43" s="739"/>
      <c r="K43" s="739"/>
      <c r="L43" s="740"/>
      <c r="M43" s="884"/>
      <c r="N43" s="885"/>
    </row>
    <row r="44" spans="1:14">
      <c r="A44" s="737"/>
      <c r="B44" s="739"/>
      <c r="C44" s="738"/>
      <c r="D44" s="738"/>
      <c r="E44" s="742" t="s">
        <v>282</v>
      </c>
      <c r="F44" s="739"/>
      <c r="G44" s="739"/>
      <c r="H44" s="739"/>
      <c r="I44" s="739"/>
      <c r="J44" s="739"/>
      <c r="K44" s="739"/>
      <c r="L44" s="740"/>
      <c r="M44" s="884"/>
      <c r="N44" s="885"/>
    </row>
    <row r="45" spans="1:14">
      <c r="A45" s="737"/>
      <c r="B45" s="739"/>
      <c r="C45" s="738"/>
      <c r="D45" s="738" t="s">
        <v>564</v>
      </c>
      <c r="E45" s="739"/>
      <c r="F45" s="739"/>
      <c r="G45" s="739"/>
      <c r="H45" s="739"/>
      <c r="I45" s="739"/>
      <c r="J45" s="739"/>
      <c r="K45" s="739"/>
      <c r="L45" s="740"/>
      <c r="M45" s="884"/>
      <c r="N45" s="885"/>
    </row>
    <row r="46" spans="1:14">
      <c r="A46" s="737"/>
      <c r="B46" s="739"/>
      <c r="C46" s="738"/>
      <c r="D46" s="738"/>
      <c r="E46" s="742" t="s">
        <v>193</v>
      </c>
      <c r="F46" s="739"/>
      <c r="G46" s="739"/>
      <c r="H46" s="739"/>
      <c r="I46" s="739"/>
      <c r="J46" s="739"/>
      <c r="K46" s="739"/>
      <c r="L46" s="740"/>
      <c r="M46" s="884"/>
      <c r="N46" s="885"/>
    </row>
    <row r="47" spans="1:14">
      <c r="A47" s="737"/>
      <c r="B47" s="739"/>
      <c r="C47" s="738"/>
      <c r="D47" s="738"/>
      <c r="E47" s="742" t="s">
        <v>194</v>
      </c>
      <c r="F47" s="739"/>
      <c r="G47" s="739"/>
      <c r="H47" s="739"/>
      <c r="I47" s="739"/>
      <c r="J47" s="739"/>
      <c r="K47" s="739"/>
      <c r="L47" s="740"/>
      <c r="M47" s="884"/>
      <c r="N47" s="885"/>
    </row>
    <row r="48" spans="1:14">
      <c r="A48" s="737"/>
      <c r="B48" s="739"/>
      <c r="C48" s="738"/>
      <c r="D48" s="738"/>
      <c r="E48" s="742" t="s">
        <v>195</v>
      </c>
      <c r="F48" s="739"/>
      <c r="G48" s="739"/>
      <c r="H48" s="739"/>
      <c r="I48" s="739"/>
      <c r="J48" s="739"/>
      <c r="K48" s="739"/>
      <c r="L48" s="740"/>
      <c r="M48" s="884"/>
      <c r="N48" s="885"/>
    </row>
    <row r="49" spans="1:14">
      <c r="A49" s="737"/>
      <c r="B49" s="739"/>
      <c r="C49" s="738"/>
      <c r="D49" s="738"/>
      <c r="E49" s="742" t="s">
        <v>196</v>
      </c>
      <c r="F49" s="739"/>
      <c r="G49" s="739"/>
      <c r="H49" s="739"/>
      <c r="I49" s="739"/>
      <c r="J49" s="739"/>
      <c r="K49" s="739"/>
      <c r="L49" s="740"/>
      <c r="M49" s="884"/>
      <c r="N49" s="885"/>
    </row>
    <row r="50" spans="1:14">
      <c r="A50" s="737"/>
      <c r="B50" s="739"/>
      <c r="C50" s="738"/>
      <c r="D50" s="738"/>
      <c r="E50" s="742" t="s">
        <v>197</v>
      </c>
      <c r="F50" s="739"/>
      <c r="G50" s="739"/>
      <c r="H50" s="739"/>
      <c r="I50" s="739"/>
      <c r="J50" s="739"/>
      <c r="K50" s="739"/>
      <c r="L50" s="740"/>
      <c r="M50" s="884"/>
      <c r="N50" s="885"/>
    </row>
    <row r="51" spans="1:14">
      <c r="A51" s="737"/>
      <c r="B51" s="739"/>
      <c r="C51" s="738"/>
      <c r="D51" s="738"/>
      <c r="E51" s="742" t="s">
        <v>198</v>
      </c>
      <c r="F51" s="739"/>
      <c r="G51" s="739"/>
      <c r="H51" s="739"/>
      <c r="I51" s="739"/>
      <c r="J51" s="739"/>
      <c r="K51" s="739"/>
      <c r="L51" s="740"/>
      <c r="M51" s="884"/>
      <c r="N51" s="885"/>
    </row>
    <row r="52" spans="1:14">
      <c r="A52" s="737"/>
      <c r="B52" s="739"/>
      <c r="C52" s="738"/>
      <c r="D52" s="738"/>
      <c r="E52" s="742" t="s">
        <v>199</v>
      </c>
      <c r="F52" s="739"/>
      <c r="G52" s="739"/>
      <c r="H52" s="739"/>
      <c r="I52" s="739"/>
      <c r="J52" s="739"/>
      <c r="K52" s="739"/>
      <c r="L52" s="740"/>
      <c r="M52" s="884"/>
      <c r="N52" s="885"/>
    </row>
    <row r="53" spans="1:14">
      <c r="A53" s="737"/>
      <c r="B53" s="739"/>
      <c r="C53" s="738"/>
      <c r="D53" s="738" t="s">
        <v>565</v>
      </c>
      <c r="E53" s="739"/>
      <c r="F53" s="739"/>
      <c r="G53" s="739"/>
      <c r="H53" s="739"/>
      <c r="I53" s="739"/>
      <c r="J53" s="739"/>
      <c r="K53" s="739"/>
      <c r="L53" s="740"/>
      <c r="M53" s="884"/>
      <c r="N53" s="885"/>
    </row>
    <row r="54" spans="1:14">
      <c r="A54" s="737"/>
      <c r="B54" s="739"/>
      <c r="C54" s="738"/>
      <c r="D54" s="738"/>
      <c r="E54" s="739" t="s">
        <v>260</v>
      </c>
      <c r="F54" s="739"/>
      <c r="G54" s="739"/>
      <c r="H54" s="739"/>
      <c r="I54" s="739"/>
      <c r="J54" s="739"/>
      <c r="K54" s="739"/>
      <c r="L54" s="740"/>
      <c r="M54" s="884"/>
      <c r="N54" s="885"/>
    </row>
    <row r="55" spans="1:14">
      <c r="A55" s="737"/>
      <c r="B55" s="739"/>
      <c r="C55" s="738"/>
      <c r="D55" s="738"/>
      <c r="E55" s="739" t="s">
        <v>194</v>
      </c>
      <c r="F55" s="739"/>
      <c r="G55" s="739"/>
      <c r="H55" s="739"/>
      <c r="I55" s="739"/>
      <c r="J55" s="739"/>
      <c r="K55" s="739"/>
      <c r="L55" s="740"/>
      <c r="M55" s="884"/>
      <c r="N55" s="885"/>
    </row>
    <row r="56" spans="1:14">
      <c r="A56" s="737"/>
      <c r="B56" s="739"/>
      <c r="C56" s="738"/>
      <c r="D56" s="738"/>
      <c r="E56" s="742" t="s">
        <v>195</v>
      </c>
      <c r="F56" s="739"/>
      <c r="G56" s="739"/>
      <c r="H56" s="739"/>
      <c r="I56" s="739"/>
      <c r="J56" s="739"/>
      <c r="K56" s="739"/>
      <c r="L56" s="740"/>
      <c r="M56" s="884"/>
      <c r="N56" s="885"/>
    </row>
    <row r="57" spans="1:14">
      <c r="A57" s="737"/>
      <c r="B57" s="739"/>
      <c r="C57" s="738"/>
      <c r="D57" s="738"/>
      <c r="E57" s="739" t="s">
        <v>196</v>
      </c>
      <c r="F57" s="739"/>
      <c r="G57" s="739"/>
      <c r="H57" s="739"/>
      <c r="I57" s="739"/>
      <c r="J57" s="739"/>
      <c r="K57" s="739"/>
      <c r="L57" s="740"/>
      <c r="M57" s="884"/>
      <c r="N57" s="885"/>
    </row>
    <row r="58" spans="1:14">
      <c r="A58" s="737"/>
      <c r="B58" s="739"/>
      <c r="C58" s="738"/>
      <c r="D58" s="738"/>
      <c r="E58" s="742" t="s">
        <v>197</v>
      </c>
      <c r="F58" s="739"/>
      <c r="G58" s="739"/>
      <c r="H58" s="739"/>
      <c r="I58" s="739"/>
      <c r="J58" s="739"/>
      <c r="K58" s="739"/>
      <c r="L58" s="740"/>
      <c r="M58" s="884"/>
      <c r="N58" s="885"/>
    </row>
    <row r="59" spans="1:14">
      <c r="A59" s="737"/>
      <c r="B59" s="739"/>
      <c r="C59" s="738"/>
      <c r="D59" s="738"/>
      <c r="E59" s="742" t="s">
        <v>198</v>
      </c>
      <c r="F59" s="739"/>
      <c r="G59" s="739"/>
      <c r="H59" s="739"/>
      <c r="I59" s="739"/>
      <c r="J59" s="739"/>
      <c r="K59" s="739"/>
      <c r="L59" s="740"/>
      <c r="M59" s="884"/>
      <c r="N59" s="885"/>
    </row>
    <row r="60" spans="1:14">
      <c r="A60" s="737"/>
      <c r="B60" s="739"/>
      <c r="C60" s="738"/>
      <c r="D60" s="738"/>
      <c r="E60" s="742" t="s">
        <v>199</v>
      </c>
      <c r="F60" s="739"/>
      <c r="G60" s="739"/>
      <c r="H60" s="739"/>
      <c r="I60" s="739"/>
      <c r="J60" s="739"/>
      <c r="K60" s="739"/>
      <c r="L60" s="740"/>
      <c r="M60" s="884"/>
      <c r="N60" s="885"/>
    </row>
    <row r="61" spans="1:14">
      <c r="A61" s="737"/>
      <c r="B61" s="739"/>
      <c r="C61" s="738"/>
      <c r="D61" s="738" t="s">
        <v>566</v>
      </c>
      <c r="E61" s="742"/>
      <c r="F61" s="739"/>
      <c r="G61" s="739"/>
      <c r="H61" s="739"/>
      <c r="I61" s="739"/>
      <c r="J61" s="739"/>
      <c r="K61" s="739"/>
      <c r="L61" s="740"/>
      <c r="M61" s="884"/>
      <c r="N61" s="885"/>
    </row>
    <row r="62" spans="1:14">
      <c r="A62" s="737"/>
      <c r="B62" s="739"/>
      <c r="C62" s="738"/>
      <c r="D62" s="738"/>
      <c r="E62" s="739" t="s">
        <v>260</v>
      </c>
      <c r="F62" s="739"/>
      <c r="G62" s="739"/>
      <c r="H62" s="739"/>
      <c r="I62" s="739"/>
      <c r="J62" s="739"/>
      <c r="K62" s="739"/>
      <c r="L62" s="740"/>
      <c r="M62" s="884"/>
      <c r="N62" s="885"/>
    </row>
    <row r="63" spans="1:14">
      <c r="A63" s="737"/>
      <c r="B63" s="739"/>
      <c r="C63" s="738"/>
      <c r="D63" s="738"/>
      <c r="E63" s="739" t="s">
        <v>194</v>
      </c>
      <c r="F63" s="739"/>
      <c r="G63" s="739"/>
      <c r="H63" s="739"/>
      <c r="I63" s="739"/>
      <c r="J63" s="739"/>
      <c r="K63" s="739"/>
      <c r="L63" s="740"/>
      <c r="M63" s="884"/>
      <c r="N63" s="885"/>
    </row>
    <row r="64" spans="1:14">
      <c r="A64" s="737"/>
      <c r="B64" s="739"/>
      <c r="C64" s="738" t="s">
        <v>567</v>
      </c>
      <c r="D64" s="738"/>
      <c r="E64" s="739"/>
      <c r="F64" s="739"/>
      <c r="G64" s="739"/>
      <c r="H64" s="739"/>
      <c r="I64" s="739"/>
      <c r="J64" s="739"/>
      <c r="K64" s="739"/>
      <c r="L64" s="740"/>
      <c r="M64" s="884"/>
      <c r="N64" s="885"/>
    </row>
    <row r="65" spans="1:14">
      <c r="A65" s="737"/>
      <c r="B65" s="739"/>
      <c r="C65" s="738"/>
      <c r="D65" s="738" t="s">
        <v>568</v>
      </c>
      <c r="E65" s="739"/>
      <c r="F65" s="739"/>
      <c r="G65" s="739"/>
      <c r="H65" s="739"/>
      <c r="I65" s="739"/>
      <c r="J65" s="739"/>
      <c r="K65" s="739"/>
      <c r="L65" s="740"/>
      <c r="M65" s="884"/>
      <c r="N65" s="885"/>
    </row>
    <row r="66" spans="1:14">
      <c r="A66" s="737"/>
      <c r="B66" s="739"/>
      <c r="C66" s="738"/>
      <c r="D66" s="738"/>
      <c r="E66" s="742" t="s">
        <v>569</v>
      </c>
      <c r="F66" s="739"/>
      <c r="G66" s="739"/>
      <c r="H66" s="739"/>
      <c r="I66" s="739"/>
      <c r="J66" s="739"/>
      <c r="K66" s="739"/>
      <c r="L66" s="740"/>
      <c r="M66" s="884"/>
      <c r="N66" s="885"/>
    </row>
    <row r="67" spans="1:14">
      <c r="A67" s="737"/>
      <c r="B67" s="739"/>
      <c r="C67" s="738"/>
      <c r="D67" s="738"/>
      <c r="E67" s="742" t="s">
        <v>570</v>
      </c>
      <c r="F67" s="739"/>
      <c r="G67" s="739"/>
      <c r="H67" s="739"/>
      <c r="I67" s="739"/>
      <c r="J67" s="739"/>
      <c r="K67" s="739"/>
      <c r="L67" s="740"/>
      <c r="M67" s="884" t="s">
        <v>2294</v>
      </c>
      <c r="N67" s="885"/>
    </row>
    <row r="68" spans="1:14">
      <c r="A68" s="737"/>
      <c r="B68" s="739"/>
      <c r="C68" s="738"/>
      <c r="D68" s="738"/>
      <c r="E68" s="739" t="s">
        <v>571</v>
      </c>
      <c r="F68" s="739"/>
      <c r="G68" s="739"/>
      <c r="H68" s="739"/>
      <c r="I68" s="739"/>
      <c r="J68" s="739"/>
      <c r="K68" s="739"/>
      <c r="L68" s="740"/>
      <c r="M68" s="884"/>
      <c r="N68" s="885"/>
    </row>
    <row r="69" spans="1:14">
      <c r="A69" s="737"/>
      <c r="B69" s="739"/>
      <c r="C69" s="738"/>
      <c r="D69" s="738"/>
      <c r="E69" s="742"/>
      <c r="F69" s="739" t="s">
        <v>572</v>
      </c>
      <c r="G69" s="739"/>
      <c r="H69" s="739"/>
      <c r="I69" s="739"/>
      <c r="J69" s="739"/>
      <c r="K69" s="739"/>
      <c r="L69" s="740"/>
      <c r="M69" s="884"/>
      <c r="N69" s="885"/>
    </row>
    <row r="70" spans="1:14">
      <c r="A70" s="737"/>
      <c r="B70" s="739"/>
      <c r="C70" s="738"/>
      <c r="D70" s="738"/>
      <c r="E70" s="742"/>
      <c r="F70" s="739" t="s">
        <v>573</v>
      </c>
      <c r="G70" s="739"/>
      <c r="H70" s="739"/>
      <c r="I70" s="739"/>
      <c r="J70" s="739"/>
      <c r="K70" s="739"/>
      <c r="L70" s="740"/>
      <c r="M70" s="884"/>
      <c r="N70" s="885"/>
    </row>
    <row r="71" spans="1:14">
      <c r="A71" s="737"/>
      <c r="B71" s="739"/>
      <c r="C71" s="738"/>
      <c r="D71" s="738"/>
      <c r="E71" s="742"/>
      <c r="F71" s="739" t="s">
        <v>574</v>
      </c>
      <c r="G71" s="739"/>
      <c r="H71" s="739"/>
      <c r="I71" s="739"/>
      <c r="J71" s="739"/>
      <c r="K71" s="739"/>
      <c r="L71" s="740"/>
      <c r="M71" s="884" t="s">
        <v>575</v>
      </c>
      <c r="N71" s="885"/>
    </row>
    <row r="72" spans="1:14">
      <c r="A72" s="737"/>
      <c r="B72" s="739"/>
      <c r="C72" s="738"/>
      <c r="D72" s="738"/>
      <c r="E72" s="739"/>
      <c r="F72" s="739" t="s">
        <v>576</v>
      </c>
      <c r="G72" s="739"/>
      <c r="H72" s="739"/>
      <c r="I72" s="739"/>
      <c r="J72" s="739"/>
      <c r="K72" s="739"/>
      <c r="L72" s="740"/>
      <c r="M72" s="884" t="s">
        <v>577</v>
      </c>
      <c r="N72" s="885"/>
    </row>
    <row r="73" spans="1:14">
      <c r="A73" s="737"/>
      <c r="B73" s="739"/>
      <c r="C73" s="738"/>
      <c r="D73" s="738"/>
      <c r="E73" s="742"/>
      <c r="F73" s="739" t="s">
        <v>578</v>
      </c>
      <c r="G73" s="739"/>
      <c r="H73" s="739"/>
      <c r="I73" s="739"/>
      <c r="J73" s="739"/>
      <c r="K73" s="739"/>
      <c r="L73" s="740"/>
      <c r="M73" s="884" t="s">
        <v>579</v>
      </c>
      <c r="N73" s="885"/>
    </row>
    <row r="74" spans="1:14">
      <c r="A74" s="737"/>
      <c r="B74" s="739"/>
      <c r="C74" s="738"/>
      <c r="D74" s="738"/>
      <c r="E74" s="742"/>
      <c r="F74" s="739" t="s">
        <v>580</v>
      </c>
      <c r="G74" s="739"/>
      <c r="H74" s="739"/>
      <c r="I74" s="739"/>
      <c r="J74" s="739"/>
      <c r="K74" s="739"/>
      <c r="L74" s="740"/>
      <c r="M74" s="884" t="s">
        <v>581</v>
      </c>
      <c r="N74" s="885"/>
    </row>
    <row r="75" spans="1:14" ht="22.5">
      <c r="A75" s="737"/>
      <c r="B75" s="739"/>
      <c r="C75" s="738"/>
      <c r="D75" s="738"/>
      <c r="E75" s="742"/>
      <c r="F75" s="739" t="s">
        <v>582</v>
      </c>
      <c r="G75" s="739"/>
      <c r="H75" s="739"/>
      <c r="I75" s="739"/>
      <c r="J75" s="739"/>
      <c r="K75" s="739"/>
      <c r="L75" s="740"/>
      <c r="M75" s="884" t="s">
        <v>583</v>
      </c>
      <c r="N75" s="885"/>
    </row>
    <row r="76" spans="1:14" ht="33.75">
      <c r="A76" s="737"/>
      <c r="B76" s="739"/>
      <c r="C76" s="738"/>
      <c r="D76" s="738"/>
      <c r="E76" s="742" t="s">
        <v>584</v>
      </c>
      <c r="F76" s="739"/>
      <c r="G76" s="739"/>
      <c r="H76" s="739"/>
      <c r="I76" s="739"/>
      <c r="J76" s="739"/>
      <c r="K76" s="739"/>
      <c r="L76" s="740"/>
      <c r="M76" s="884" t="s">
        <v>585</v>
      </c>
      <c r="N76" s="885"/>
    </row>
    <row r="77" spans="1:14">
      <c r="A77" s="737"/>
      <c r="B77" s="739"/>
      <c r="C77" s="738"/>
      <c r="D77" s="738"/>
      <c r="E77" s="742" t="s">
        <v>586</v>
      </c>
      <c r="F77" s="739"/>
      <c r="G77" s="739"/>
      <c r="H77" s="739"/>
      <c r="I77" s="739"/>
      <c r="J77" s="739"/>
      <c r="K77" s="739"/>
      <c r="L77" s="740"/>
      <c r="M77" s="884"/>
      <c r="N77" s="885"/>
    </row>
    <row r="78" spans="1:14">
      <c r="A78" s="737"/>
      <c r="B78" s="739"/>
      <c r="C78" s="738"/>
      <c r="D78" s="738"/>
      <c r="E78" s="742"/>
      <c r="F78" s="739" t="s">
        <v>347</v>
      </c>
      <c r="G78" s="739"/>
      <c r="H78" s="739"/>
      <c r="I78" s="739"/>
      <c r="J78" s="739"/>
      <c r="K78" s="739"/>
      <c r="L78" s="740"/>
      <c r="M78" s="884"/>
      <c r="N78" s="885"/>
    </row>
    <row r="79" spans="1:14">
      <c r="A79" s="737"/>
      <c r="B79" s="739"/>
      <c r="C79" s="738"/>
      <c r="D79" s="738"/>
      <c r="E79" s="739"/>
      <c r="F79" s="739" t="s">
        <v>348</v>
      </c>
      <c r="G79" s="739"/>
      <c r="H79" s="739"/>
      <c r="I79" s="739"/>
      <c r="J79" s="739"/>
      <c r="K79" s="739"/>
      <c r="L79" s="740"/>
      <c r="M79" s="884"/>
      <c r="N79" s="885"/>
    </row>
    <row r="80" spans="1:14">
      <c r="A80" s="737"/>
      <c r="B80" s="739"/>
      <c r="C80" s="738"/>
      <c r="D80" s="738"/>
      <c r="E80" s="742"/>
      <c r="F80" s="739" t="s">
        <v>349</v>
      </c>
      <c r="G80" s="739"/>
      <c r="H80" s="739"/>
      <c r="I80" s="739"/>
      <c r="J80" s="739"/>
      <c r="K80" s="739"/>
      <c r="L80" s="740"/>
      <c r="M80" s="884"/>
      <c r="N80" s="885"/>
    </row>
    <row r="81" spans="1:14">
      <c r="A81" s="737"/>
      <c r="B81" s="739"/>
      <c r="C81" s="738"/>
      <c r="D81" s="738"/>
      <c r="E81" s="739"/>
      <c r="F81" s="739" t="s">
        <v>350</v>
      </c>
      <c r="G81" s="739"/>
      <c r="H81" s="739"/>
      <c r="I81" s="739"/>
      <c r="J81" s="739"/>
      <c r="K81" s="739"/>
      <c r="L81" s="740"/>
      <c r="M81" s="884"/>
      <c r="N81" s="885"/>
    </row>
    <row r="82" spans="1:14">
      <c r="A82" s="737"/>
      <c r="B82" s="739"/>
      <c r="C82" s="738"/>
      <c r="D82" s="738"/>
      <c r="E82" s="739"/>
      <c r="F82" s="739" t="s">
        <v>351</v>
      </c>
      <c r="G82" s="739"/>
      <c r="H82" s="739"/>
      <c r="I82" s="739"/>
      <c r="J82" s="739"/>
      <c r="K82" s="739"/>
      <c r="L82" s="740"/>
      <c r="M82" s="884"/>
      <c r="N82" s="885"/>
    </row>
    <row r="83" spans="1:14">
      <c r="A83" s="737"/>
      <c r="B83" s="739"/>
      <c r="C83" s="738"/>
      <c r="D83" s="738"/>
      <c r="E83" s="739"/>
      <c r="F83" s="739" t="s">
        <v>352</v>
      </c>
      <c r="G83" s="739"/>
      <c r="H83" s="739"/>
      <c r="I83" s="739"/>
      <c r="J83" s="739"/>
      <c r="K83" s="739"/>
      <c r="L83" s="740"/>
      <c r="M83" s="884"/>
      <c r="N83" s="885"/>
    </row>
    <row r="84" spans="1:14">
      <c r="A84" s="737"/>
      <c r="B84" s="739"/>
      <c r="C84" s="738"/>
      <c r="D84" s="738"/>
      <c r="E84" s="739"/>
      <c r="F84" s="739" t="s">
        <v>354</v>
      </c>
      <c r="G84" s="739"/>
      <c r="H84" s="739"/>
      <c r="I84" s="739"/>
      <c r="J84" s="739"/>
      <c r="K84" s="739"/>
      <c r="L84" s="740"/>
      <c r="M84" s="884"/>
      <c r="N84" s="885"/>
    </row>
    <row r="85" spans="1:14">
      <c r="A85" s="737"/>
      <c r="B85" s="739"/>
      <c r="C85" s="738"/>
      <c r="D85" s="738"/>
      <c r="E85" s="739"/>
      <c r="F85" s="739" t="s">
        <v>355</v>
      </c>
      <c r="G85" s="739"/>
      <c r="H85" s="739"/>
      <c r="I85" s="739"/>
      <c r="J85" s="739"/>
      <c r="K85" s="739"/>
      <c r="L85" s="740"/>
      <c r="M85" s="884"/>
      <c r="N85" s="885"/>
    </row>
    <row r="86" spans="1:14">
      <c r="A86" s="737"/>
      <c r="B86" s="739"/>
      <c r="C86" s="738"/>
      <c r="D86" s="738"/>
      <c r="E86" s="739"/>
      <c r="F86" s="739" t="s">
        <v>379</v>
      </c>
      <c r="G86" s="739"/>
      <c r="H86" s="739"/>
      <c r="I86" s="739"/>
      <c r="J86" s="739"/>
      <c r="K86" s="739"/>
      <c r="L86" s="740"/>
      <c r="M86" s="884"/>
      <c r="N86" s="885"/>
    </row>
    <row r="87" spans="1:14">
      <c r="A87" s="737"/>
      <c r="B87" s="739"/>
      <c r="C87" s="738"/>
      <c r="D87" s="738"/>
      <c r="E87" s="739"/>
      <c r="F87" s="739" t="s">
        <v>380</v>
      </c>
      <c r="G87" s="739"/>
      <c r="H87" s="739"/>
      <c r="I87" s="739"/>
      <c r="J87" s="739"/>
      <c r="K87" s="739"/>
      <c r="L87" s="740"/>
      <c r="M87" s="884"/>
      <c r="N87" s="885"/>
    </row>
    <row r="88" spans="1:14">
      <c r="A88" s="737"/>
      <c r="B88" s="739"/>
      <c r="C88" s="738"/>
      <c r="D88" s="738"/>
      <c r="E88" s="739"/>
      <c r="F88" s="739" t="s">
        <v>381</v>
      </c>
      <c r="G88" s="739"/>
      <c r="H88" s="739"/>
      <c r="I88" s="739"/>
      <c r="J88" s="739"/>
      <c r="K88" s="739"/>
      <c r="L88" s="740"/>
      <c r="M88" s="884"/>
      <c r="N88" s="885"/>
    </row>
    <row r="89" spans="1:14">
      <c r="A89" s="737"/>
      <c r="B89" s="739"/>
      <c r="C89" s="738"/>
      <c r="D89" s="738"/>
      <c r="E89" s="739"/>
      <c r="F89" s="739" t="s">
        <v>382</v>
      </c>
      <c r="G89" s="739"/>
      <c r="H89" s="739"/>
      <c r="I89" s="739"/>
      <c r="J89" s="739"/>
      <c r="K89" s="739"/>
      <c r="L89" s="740"/>
      <c r="M89" s="884"/>
      <c r="N89" s="885"/>
    </row>
    <row r="90" spans="1:14">
      <c r="A90" s="737"/>
      <c r="B90" s="739"/>
      <c r="C90" s="738"/>
      <c r="D90" s="738"/>
      <c r="E90" s="739"/>
      <c r="F90" s="739" t="s">
        <v>383</v>
      </c>
      <c r="G90" s="739"/>
      <c r="H90" s="739"/>
      <c r="I90" s="739"/>
      <c r="J90" s="739"/>
      <c r="K90" s="739"/>
      <c r="L90" s="740"/>
      <c r="M90" s="884"/>
      <c r="N90" s="885"/>
    </row>
    <row r="91" spans="1:14">
      <c r="A91" s="737"/>
      <c r="B91" s="739"/>
      <c r="C91" s="738"/>
      <c r="D91" s="738"/>
      <c r="E91" s="739"/>
      <c r="F91" s="739" t="s">
        <v>384</v>
      </c>
      <c r="G91" s="739"/>
      <c r="H91" s="739"/>
      <c r="I91" s="739"/>
      <c r="J91" s="739"/>
      <c r="K91" s="739"/>
      <c r="L91" s="740"/>
      <c r="M91" s="884"/>
      <c r="N91" s="885"/>
    </row>
    <row r="92" spans="1:14">
      <c r="A92" s="737"/>
      <c r="B92" s="739"/>
      <c r="C92" s="738"/>
      <c r="D92" s="738"/>
      <c r="E92" s="739"/>
      <c r="F92" s="739" t="s">
        <v>385</v>
      </c>
      <c r="G92" s="739"/>
      <c r="H92" s="739"/>
      <c r="I92" s="739"/>
      <c r="J92" s="739"/>
      <c r="K92" s="739"/>
      <c r="L92" s="740"/>
      <c r="M92" s="884"/>
      <c r="N92" s="885"/>
    </row>
    <row r="93" spans="1:14">
      <c r="A93" s="737"/>
      <c r="B93" s="739"/>
      <c r="C93" s="738"/>
      <c r="D93" s="738"/>
      <c r="E93" s="739"/>
      <c r="F93" s="739" t="s">
        <v>386</v>
      </c>
      <c r="G93" s="739"/>
      <c r="H93" s="739"/>
      <c r="I93" s="739"/>
      <c r="J93" s="739"/>
      <c r="K93" s="739"/>
      <c r="L93" s="740"/>
      <c r="M93" s="884"/>
      <c r="N93" s="885"/>
    </row>
    <row r="94" spans="1:14">
      <c r="A94" s="737"/>
      <c r="B94" s="739"/>
      <c r="C94" s="738"/>
      <c r="D94" s="738"/>
      <c r="E94" s="739"/>
      <c r="F94" s="739" t="s">
        <v>387</v>
      </c>
      <c r="G94" s="739"/>
      <c r="H94" s="739"/>
      <c r="I94" s="739"/>
      <c r="J94" s="739"/>
      <c r="K94" s="739"/>
      <c r="L94" s="740"/>
      <c r="M94" s="884"/>
      <c r="N94" s="885"/>
    </row>
    <row r="95" spans="1:14">
      <c r="A95" s="737"/>
      <c r="B95" s="739"/>
      <c r="C95" s="738"/>
      <c r="D95" s="738"/>
      <c r="E95" s="739"/>
      <c r="F95" s="739" t="s">
        <v>388</v>
      </c>
      <c r="G95" s="739"/>
      <c r="H95" s="739"/>
      <c r="I95" s="739"/>
      <c r="J95" s="739"/>
      <c r="K95" s="739"/>
      <c r="L95" s="740"/>
      <c r="M95" s="884"/>
      <c r="N95" s="885"/>
    </row>
    <row r="96" spans="1:14">
      <c r="A96" s="737"/>
      <c r="B96" s="739"/>
      <c r="C96" s="738"/>
      <c r="D96" s="738"/>
      <c r="E96" s="739"/>
      <c r="F96" s="739" t="s">
        <v>389</v>
      </c>
      <c r="G96" s="739"/>
      <c r="H96" s="739"/>
      <c r="I96" s="739"/>
      <c r="J96" s="739"/>
      <c r="K96" s="739"/>
      <c r="L96" s="740"/>
      <c r="M96" s="884"/>
      <c r="N96" s="885"/>
    </row>
    <row r="97" spans="1:14">
      <c r="A97" s="737"/>
      <c r="B97" s="739"/>
      <c r="C97" s="738"/>
      <c r="D97" s="738"/>
      <c r="E97" s="739"/>
      <c r="F97" s="739" t="s">
        <v>390</v>
      </c>
      <c r="G97" s="739"/>
      <c r="H97" s="739"/>
      <c r="I97" s="739"/>
      <c r="J97" s="739"/>
      <c r="K97" s="739"/>
      <c r="L97" s="740"/>
      <c r="M97" s="884"/>
      <c r="N97" s="885"/>
    </row>
    <row r="98" spans="1:14">
      <c r="A98" s="737"/>
      <c r="B98" s="739"/>
      <c r="C98" s="738"/>
      <c r="D98" s="738"/>
      <c r="E98" s="739"/>
      <c r="F98" s="739" t="s">
        <v>391</v>
      </c>
      <c r="G98" s="739"/>
      <c r="H98" s="739"/>
      <c r="I98" s="739"/>
      <c r="J98" s="739"/>
      <c r="K98" s="739"/>
      <c r="L98" s="740"/>
      <c r="M98" s="884"/>
      <c r="N98" s="885"/>
    </row>
    <row r="99" spans="1:14">
      <c r="A99" s="737"/>
      <c r="B99" s="739"/>
      <c r="C99" s="738"/>
      <c r="D99" s="738"/>
      <c r="E99" s="739"/>
      <c r="F99" s="739" t="s">
        <v>392</v>
      </c>
      <c r="G99" s="739"/>
      <c r="H99" s="739"/>
      <c r="I99" s="739"/>
      <c r="J99" s="739"/>
      <c r="K99" s="739"/>
      <c r="L99" s="740"/>
      <c r="M99" s="884"/>
      <c r="N99" s="885"/>
    </row>
    <row r="100" spans="1:14">
      <c r="A100" s="737"/>
      <c r="B100" s="739"/>
      <c r="C100" s="738"/>
      <c r="D100" s="738" t="s">
        <v>587</v>
      </c>
      <c r="E100" s="739"/>
      <c r="F100" s="739"/>
      <c r="G100" s="739"/>
      <c r="H100" s="739"/>
      <c r="I100" s="739"/>
      <c r="J100" s="739"/>
      <c r="K100" s="739"/>
      <c r="L100" s="740"/>
      <c r="M100" s="884"/>
      <c r="N100" s="885"/>
    </row>
    <row r="101" spans="1:14">
      <c r="A101" s="737"/>
      <c r="B101" s="739"/>
      <c r="C101" s="738"/>
      <c r="D101" s="738"/>
      <c r="E101" s="739" t="s">
        <v>569</v>
      </c>
      <c r="F101" s="749"/>
      <c r="G101" s="739"/>
      <c r="H101" s="739"/>
      <c r="I101" s="739"/>
      <c r="J101" s="739"/>
      <c r="K101" s="739"/>
      <c r="L101" s="740"/>
      <c r="M101" s="884"/>
      <c r="N101" s="885"/>
    </row>
    <row r="102" spans="1:14">
      <c r="A102" s="737"/>
      <c r="B102" s="739"/>
      <c r="C102" s="738"/>
      <c r="D102" s="738"/>
      <c r="E102" s="739" t="s">
        <v>588</v>
      </c>
      <c r="F102" s="749"/>
      <c r="G102" s="739"/>
      <c r="H102" s="739"/>
      <c r="I102" s="739"/>
      <c r="J102" s="739"/>
      <c r="K102" s="739"/>
      <c r="L102" s="740"/>
      <c r="M102" s="884"/>
      <c r="N102" s="885"/>
    </row>
    <row r="103" spans="1:14">
      <c r="A103" s="737"/>
      <c r="B103" s="739"/>
      <c r="C103" s="738"/>
      <c r="D103" s="738"/>
      <c r="E103" s="739" t="s">
        <v>589</v>
      </c>
      <c r="F103" s="749"/>
      <c r="G103" s="739"/>
      <c r="H103" s="739"/>
      <c r="I103" s="739"/>
      <c r="J103" s="739"/>
      <c r="K103" s="739"/>
      <c r="L103" s="740"/>
      <c r="M103" s="884"/>
      <c r="N103" s="885"/>
    </row>
    <row r="104" spans="1:14">
      <c r="A104" s="737"/>
      <c r="B104" s="739"/>
      <c r="C104" s="738"/>
      <c r="D104" s="738"/>
      <c r="E104" s="742" t="s">
        <v>590</v>
      </c>
      <c r="F104" s="739"/>
      <c r="G104" s="739"/>
      <c r="H104" s="739"/>
      <c r="I104" s="739"/>
      <c r="J104" s="739"/>
      <c r="K104" s="739"/>
      <c r="L104" s="740"/>
      <c r="M104" s="884"/>
      <c r="N104" s="885"/>
    </row>
    <row r="105" spans="1:14">
      <c r="A105" s="737"/>
      <c r="B105" s="739"/>
      <c r="C105" s="738"/>
      <c r="D105" s="738"/>
      <c r="E105" s="742" t="s">
        <v>591</v>
      </c>
      <c r="F105" s="739"/>
      <c r="G105" s="739"/>
      <c r="H105" s="739"/>
      <c r="I105" s="739"/>
      <c r="J105" s="739"/>
      <c r="K105" s="739"/>
      <c r="L105" s="740"/>
      <c r="M105" s="884"/>
      <c r="N105" s="885"/>
    </row>
    <row r="106" spans="1:14">
      <c r="A106" s="737"/>
      <c r="B106" s="739"/>
      <c r="C106" s="738"/>
      <c r="D106" s="738"/>
      <c r="E106" s="742"/>
      <c r="F106" s="739" t="s">
        <v>592</v>
      </c>
      <c r="G106" s="739"/>
      <c r="H106" s="739"/>
      <c r="I106" s="739"/>
      <c r="J106" s="739"/>
      <c r="K106" s="739"/>
      <c r="L106" s="740"/>
      <c r="M106" s="884" t="s">
        <v>593</v>
      </c>
      <c r="N106" s="885" t="s">
        <v>594</v>
      </c>
    </row>
    <row r="107" spans="1:14">
      <c r="A107" s="737"/>
      <c r="B107" s="739"/>
      <c r="C107" s="738"/>
      <c r="D107" s="738"/>
      <c r="E107" s="742"/>
      <c r="F107" s="739" t="s">
        <v>595</v>
      </c>
      <c r="G107" s="739"/>
      <c r="H107" s="739"/>
      <c r="I107" s="739"/>
      <c r="J107" s="739"/>
      <c r="K107" s="739"/>
      <c r="L107" s="740"/>
      <c r="M107" s="884" t="s">
        <v>596</v>
      </c>
      <c r="N107" s="885"/>
    </row>
    <row r="108" spans="1:14">
      <c r="A108" s="737"/>
      <c r="B108" s="739"/>
      <c r="C108" s="738"/>
      <c r="D108" s="738"/>
      <c r="E108" s="742" t="s">
        <v>597</v>
      </c>
      <c r="F108" s="739"/>
      <c r="G108" s="739"/>
      <c r="H108" s="739"/>
      <c r="I108" s="739"/>
      <c r="J108" s="739"/>
      <c r="K108" s="739"/>
      <c r="L108" s="740"/>
      <c r="M108" s="884"/>
      <c r="N108" s="885"/>
    </row>
    <row r="109" spans="1:14">
      <c r="A109" s="737"/>
      <c r="B109" s="739"/>
      <c r="C109" s="738"/>
      <c r="D109" s="738"/>
      <c r="E109" s="742"/>
      <c r="F109" s="739" t="s">
        <v>347</v>
      </c>
      <c r="G109" s="739"/>
      <c r="H109" s="739"/>
      <c r="I109" s="739"/>
      <c r="J109" s="739"/>
      <c r="K109" s="739"/>
      <c r="L109" s="740"/>
      <c r="M109" s="884"/>
      <c r="N109" s="885"/>
    </row>
    <row r="110" spans="1:14">
      <c r="A110" s="737"/>
      <c r="B110" s="739"/>
      <c r="C110" s="738"/>
      <c r="D110" s="738"/>
      <c r="E110" s="742"/>
      <c r="F110" s="739" t="s">
        <v>348</v>
      </c>
      <c r="G110" s="739"/>
      <c r="H110" s="739"/>
      <c r="I110" s="739"/>
      <c r="J110" s="739"/>
      <c r="K110" s="739"/>
      <c r="L110" s="740"/>
      <c r="M110" s="884"/>
      <c r="N110" s="885"/>
    </row>
    <row r="111" spans="1:14">
      <c r="A111" s="737"/>
      <c r="B111" s="739"/>
      <c r="C111" s="738"/>
      <c r="D111" s="738"/>
      <c r="E111" s="742"/>
      <c r="F111" s="739" t="s">
        <v>349</v>
      </c>
      <c r="G111" s="739"/>
      <c r="H111" s="739"/>
      <c r="I111" s="739"/>
      <c r="J111" s="739"/>
      <c r="K111" s="739"/>
      <c r="L111" s="740"/>
      <c r="M111" s="884"/>
      <c r="N111" s="885"/>
    </row>
    <row r="112" spans="1:14">
      <c r="A112" s="737"/>
      <c r="B112" s="739"/>
      <c r="C112" s="738"/>
      <c r="D112" s="738"/>
      <c r="E112" s="742"/>
      <c r="F112" s="739" t="s">
        <v>350</v>
      </c>
      <c r="G112" s="739"/>
      <c r="H112" s="739"/>
      <c r="I112" s="739"/>
      <c r="J112" s="739"/>
      <c r="K112" s="739"/>
      <c r="L112" s="740"/>
      <c r="M112" s="884"/>
      <c r="N112" s="885"/>
    </row>
    <row r="113" spans="1:14">
      <c r="A113" s="737"/>
      <c r="B113" s="739"/>
      <c r="C113" s="738"/>
      <c r="D113" s="738"/>
      <c r="E113" s="742"/>
      <c r="F113" s="739" t="s">
        <v>351</v>
      </c>
      <c r="G113" s="739"/>
      <c r="H113" s="739"/>
      <c r="I113" s="739"/>
      <c r="J113" s="739"/>
      <c r="K113" s="739"/>
      <c r="L113" s="740"/>
      <c r="M113" s="884"/>
      <c r="N113" s="885"/>
    </row>
    <row r="114" spans="1:14">
      <c r="A114" s="737"/>
      <c r="B114" s="739"/>
      <c r="C114" s="738"/>
      <c r="D114" s="738"/>
      <c r="E114" s="739"/>
      <c r="F114" s="739" t="s">
        <v>352</v>
      </c>
      <c r="G114" s="739"/>
      <c r="H114" s="739"/>
      <c r="I114" s="739"/>
      <c r="J114" s="739"/>
      <c r="K114" s="739"/>
      <c r="L114" s="740"/>
      <c r="M114" s="884"/>
      <c r="N114" s="885"/>
    </row>
    <row r="115" spans="1:14">
      <c r="A115" s="737"/>
      <c r="B115" s="739"/>
      <c r="C115" s="738"/>
      <c r="D115" s="738"/>
      <c r="E115" s="742"/>
      <c r="F115" s="739" t="s">
        <v>354</v>
      </c>
      <c r="G115" s="739"/>
      <c r="H115" s="739"/>
      <c r="I115" s="739"/>
      <c r="J115" s="739"/>
      <c r="K115" s="739"/>
      <c r="L115" s="740"/>
      <c r="M115" s="884"/>
      <c r="N115" s="885"/>
    </row>
    <row r="116" spans="1:14">
      <c r="A116" s="737"/>
      <c r="B116" s="739"/>
      <c r="C116" s="738"/>
      <c r="D116" s="738"/>
      <c r="E116" s="742"/>
      <c r="F116" s="739" t="s">
        <v>355</v>
      </c>
      <c r="G116" s="739"/>
      <c r="H116" s="739"/>
      <c r="I116" s="739"/>
      <c r="J116" s="739"/>
      <c r="K116" s="739"/>
      <c r="L116" s="740"/>
      <c r="M116" s="884"/>
      <c r="N116" s="885"/>
    </row>
    <row r="117" spans="1:14">
      <c r="A117" s="737"/>
      <c r="B117" s="739"/>
      <c r="C117" s="738"/>
      <c r="D117" s="738"/>
      <c r="E117" s="742"/>
      <c r="F117" s="739" t="s">
        <v>379</v>
      </c>
      <c r="G117" s="739"/>
      <c r="H117" s="739"/>
      <c r="I117" s="739"/>
      <c r="J117" s="739"/>
      <c r="K117" s="739"/>
      <c r="L117" s="740"/>
      <c r="M117" s="884"/>
      <c r="N117" s="885"/>
    </row>
    <row r="118" spans="1:14">
      <c r="A118" s="737"/>
      <c r="B118" s="739"/>
      <c r="C118" s="738"/>
      <c r="D118" s="738"/>
      <c r="E118" s="742"/>
      <c r="F118" s="739" t="s">
        <v>380</v>
      </c>
      <c r="G118" s="739"/>
      <c r="H118" s="739"/>
      <c r="I118" s="739"/>
      <c r="J118" s="739"/>
      <c r="K118" s="739"/>
      <c r="L118" s="740"/>
      <c r="M118" s="884"/>
      <c r="N118" s="885"/>
    </row>
    <row r="119" spans="1:14">
      <c r="A119" s="737"/>
      <c r="B119" s="739"/>
      <c r="C119" s="738"/>
      <c r="D119" s="738"/>
      <c r="E119" s="742"/>
      <c r="F119" s="739" t="s">
        <v>381</v>
      </c>
      <c r="G119" s="739"/>
      <c r="H119" s="739"/>
      <c r="I119" s="739"/>
      <c r="J119" s="739"/>
      <c r="K119" s="739"/>
      <c r="L119" s="740"/>
      <c r="M119" s="884"/>
      <c r="N119" s="885"/>
    </row>
    <row r="120" spans="1:14">
      <c r="A120" s="737"/>
      <c r="B120" s="739"/>
      <c r="C120" s="738"/>
      <c r="D120" s="738"/>
      <c r="E120" s="742"/>
      <c r="F120" s="739" t="s">
        <v>382</v>
      </c>
      <c r="G120" s="739"/>
      <c r="H120" s="739"/>
      <c r="I120" s="739"/>
      <c r="J120" s="739"/>
      <c r="K120" s="739"/>
      <c r="L120" s="740"/>
      <c r="M120" s="884"/>
      <c r="N120" s="885"/>
    </row>
    <row r="121" spans="1:14">
      <c r="A121" s="737"/>
      <c r="B121" s="739"/>
      <c r="C121" s="738"/>
      <c r="D121" s="738"/>
      <c r="E121" s="742"/>
      <c r="F121" s="739" t="s">
        <v>383</v>
      </c>
      <c r="G121" s="739"/>
      <c r="H121" s="739"/>
      <c r="I121" s="739"/>
      <c r="J121" s="739"/>
      <c r="K121" s="739"/>
      <c r="L121" s="740"/>
      <c r="M121" s="884"/>
      <c r="N121" s="885"/>
    </row>
    <row r="122" spans="1:14">
      <c r="A122" s="737"/>
      <c r="B122" s="739"/>
      <c r="C122" s="738"/>
      <c r="D122" s="738"/>
      <c r="E122" s="739"/>
      <c r="F122" s="739" t="s">
        <v>384</v>
      </c>
      <c r="G122" s="739"/>
      <c r="H122" s="739"/>
      <c r="I122" s="739"/>
      <c r="J122" s="739"/>
      <c r="K122" s="739"/>
      <c r="L122" s="740"/>
      <c r="M122" s="884"/>
      <c r="N122" s="885"/>
    </row>
    <row r="123" spans="1:14">
      <c r="A123" s="737"/>
      <c r="B123" s="739"/>
      <c r="C123" s="738"/>
      <c r="D123" s="738"/>
      <c r="E123" s="742"/>
      <c r="F123" s="739" t="s">
        <v>385</v>
      </c>
      <c r="G123" s="739"/>
      <c r="H123" s="739"/>
      <c r="I123" s="739"/>
      <c r="J123" s="739"/>
      <c r="K123" s="739"/>
      <c r="L123" s="740"/>
      <c r="M123" s="884"/>
      <c r="N123" s="885"/>
    </row>
    <row r="124" spans="1:14">
      <c r="A124" s="737"/>
      <c r="B124" s="739"/>
      <c r="C124" s="738"/>
      <c r="D124" s="738"/>
      <c r="E124" s="742"/>
      <c r="F124" s="739" t="s">
        <v>386</v>
      </c>
      <c r="G124" s="739"/>
      <c r="H124" s="739"/>
      <c r="I124" s="739"/>
      <c r="J124" s="739"/>
      <c r="K124" s="739"/>
      <c r="L124" s="740"/>
      <c r="M124" s="884"/>
      <c r="N124" s="885"/>
    </row>
    <row r="125" spans="1:14">
      <c r="A125" s="737"/>
      <c r="B125" s="739"/>
      <c r="C125" s="738"/>
      <c r="D125" s="738"/>
      <c r="E125" s="742"/>
      <c r="F125" s="739" t="s">
        <v>387</v>
      </c>
      <c r="G125" s="739"/>
      <c r="H125" s="739"/>
      <c r="I125" s="739"/>
      <c r="J125" s="739"/>
      <c r="K125" s="739"/>
      <c r="L125" s="740"/>
      <c r="M125" s="884"/>
      <c r="N125" s="885"/>
    </row>
    <row r="126" spans="1:14">
      <c r="A126" s="737"/>
      <c r="B126" s="739"/>
      <c r="C126" s="738"/>
      <c r="D126" s="738"/>
      <c r="E126" s="742"/>
      <c r="F126" s="739" t="s">
        <v>388</v>
      </c>
      <c r="G126" s="739"/>
      <c r="H126" s="739"/>
      <c r="I126" s="739"/>
      <c r="J126" s="739"/>
      <c r="K126" s="739"/>
      <c r="L126" s="740"/>
      <c r="M126" s="884"/>
      <c r="N126" s="885"/>
    </row>
    <row r="127" spans="1:14">
      <c r="A127" s="737"/>
      <c r="B127" s="739"/>
      <c r="C127" s="738"/>
      <c r="D127" s="738" t="s">
        <v>598</v>
      </c>
      <c r="E127" s="739"/>
      <c r="F127" s="739"/>
      <c r="G127" s="739"/>
      <c r="H127" s="739"/>
      <c r="I127" s="739"/>
      <c r="J127" s="739"/>
      <c r="K127" s="739"/>
      <c r="L127" s="740"/>
      <c r="M127" s="884"/>
      <c r="N127" s="885"/>
    </row>
    <row r="128" spans="1:14">
      <c r="A128" s="737"/>
      <c r="B128" s="739"/>
      <c r="C128" s="738"/>
      <c r="D128" s="738"/>
      <c r="E128" s="739" t="s">
        <v>569</v>
      </c>
      <c r="F128" s="739"/>
      <c r="G128" s="739"/>
      <c r="H128" s="739"/>
      <c r="I128" s="739"/>
      <c r="J128" s="739"/>
      <c r="K128" s="739"/>
      <c r="L128" s="740"/>
      <c r="M128" s="884" t="s">
        <v>599</v>
      </c>
      <c r="N128" s="885"/>
    </row>
    <row r="129" spans="1:14">
      <c r="A129" s="737"/>
      <c r="B129" s="739"/>
      <c r="C129" s="738"/>
      <c r="D129" s="738"/>
      <c r="E129" s="739" t="s">
        <v>570</v>
      </c>
      <c r="F129" s="739"/>
      <c r="G129" s="739"/>
      <c r="H129" s="739"/>
      <c r="I129" s="739"/>
      <c r="J129" s="739"/>
      <c r="K129" s="739"/>
      <c r="L129" s="740"/>
      <c r="M129" s="1094" t="s">
        <v>2281</v>
      </c>
      <c r="N129" s="885" t="s">
        <v>601</v>
      </c>
    </row>
    <row r="130" spans="1:14">
      <c r="A130" s="754"/>
      <c r="B130" s="755"/>
      <c r="C130" s="756"/>
      <c r="D130" s="756"/>
      <c r="E130" s="755"/>
      <c r="F130" s="755"/>
      <c r="G130" s="755"/>
      <c r="H130" s="755"/>
      <c r="I130" s="755"/>
      <c r="J130" s="755"/>
      <c r="K130" s="755"/>
      <c r="L130" s="757"/>
      <c r="M130" s="1094" t="s">
        <v>2282</v>
      </c>
      <c r="N130" s="758"/>
    </row>
    <row r="131" spans="1:14">
      <c r="A131" s="754"/>
      <c r="B131" s="755"/>
      <c r="C131" s="756"/>
      <c r="D131" s="756"/>
      <c r="E131" s="755"/>
      <c r="F131" s="755"/>
      <c r="G131" s="755"/>
      <c r="H131" s="755"/>
      <c r="I131" s="755"/>
      <c r="J131" s="755"/>
      <c r="K131" s="755"/>
      <c r="L131" s="757"/>
      <c r="M131" s="1094" t="s">
        <v>2283</v>
      </c>
      <c r="N131" s="758" t="s">
        <v>2284</v>
      </c>
    </row>
    <row r="132" spans="1:14">
      <c r="A132" s="737"/>
      <c r="B132" s="739"/>
      <c r="C132" s="738"/>
      <c r="D132" s="738"/>
      <c r="E132" s="739" t="s">
        <v>602</v>
      </c>
      <c r="F132" s="739"/>
      <c r="G132" s="739"/>
      <c r="H132" s="739"/>
      <c r="I132" s="739"/>
      <c r="J132" s="739"/>
      <c r="K132" s="739"/>
      <c r="L132" s="740"/>
      <c r="M132" s="884"/>
      <c r="N132" s="885"/>
    </row>
    <row r="133" spans="1:14">
      <c r="A133" s="737"/>
      <c r="B133" s="739"/>
      <c r="C133" s="738"/>
      <c r="D133" s="738"/>
      <c r="E133" s="739"/>
      <c r="F133" s="739" t="s">
        <v>603</v>
      </c>
      <c r="G133" s="739"/>
      <c r="H133" s="739"/>
      <c r="I133" s="739"/>
      <c r="J133" s="739"/>
      <c r="K133" s="739"/>
      <c r="L133" s="740"/>
      <c r="M133" s="884" t="s">
        <v>604</v>
      </c>
      <c r="N133" s="885"/>
    </row>
    <row r="134" spans="1:14">
      <c r="A134" s="737"/>
      <c r="B134" s="739"/>
      <c r="C134" s="738"/>
      <c r="D134" s="738"/>
      <c r="E134" s="739"/>
      <c r="F134" s="739" t="s">
        <v>605</v>
      </c>
      <c r="G134" s="739"/>
      <c r="H134" s="739"/>
      <c r="I134" s="739"/>
      <c r="J134" s="739"/>
      <c r="K134" s="739"/>
      <c r="L134" s="740"/>
      <c r="M134" s="884" t="s">
        <v>599</v>
      </c>
      <c r="N134" s="885"/>
    </row>
    <row r="135" spans="1:14">
      <c r="A135" s="737"/>
      <c r="B135" s="739"/>
      <c r="C135" s="738"/>
      <c r="D135" s="738"/>
      <c r="E135" s="739"/>
      <c r="F135" s="739" t="s">
        <v>606</v>
      </c>
      <c r="G135" s="739"/>
      <c r="H135" s="739"/>
      <c r="I135" s="739"/>
      <c r="J135" s="739"/>
      <c r="K135" s="739"/>
      <c r="L135" s="740"/>
      <c r="M135" s="884" t="s">
        <v>599</v>
      </c>
      <c r="N135" s="885"/>
    </row>
    <row r="136" spans="1:14">
      <c r="A136" s="737"/>
      <c r="B136" s="739"/>
      <c r="C136" s="738"/>
      <c r="D136" s="738"/>
      <c r="E136" s="739"/>
      <c r="F136" s="739" t="s">
        <v>607</v>
      </c>
      <c r="G136" s="739"/>
      <c r="H136" s="739"/>
      <c r="I136" s="739"/>
      <c r="J136" s="739"/>
      <c r="K136" s="739"/>
      <c r="L136" s="740"/>
      <c r="M136" s="884" t="s">
        <v>608</v>
      </c>
      <c r="N136" s="885"/>
    </row>
    <row r="137" spans="1:14">
      <c r="A137" s="737"/>
      <c r="B137" s="739"/>
      <c r="C137" s="738"/>
      <c r="D137" s="738"/>
      <c r="E137" s="739"/>
      <c r="F137" s="739" t="s">
        <v>609</v>
      </c>
      <c r="G137" s="739"/>
      <c r="H137" s="739"/>
      <c r="I137" s="739"/>
      <c r="J137" s="739"/>
      <c r="K137" s="739"/>
      <c r="L137" s="740"/>
      <c r="M137" s="884" t="s">
        <v>599</v>
      </c>
      <c r="N137" s="885"/>
    </row>
    <row r="138" spans="1:14">
      <c r="A138" s="737"/>
      <c r="B138" s="739"/>
      <c r="C138" s="738"/>
      <c r="D138" s="738"/>
      <c r="E138" s="739"/>
      <c r="F138" s="739" t="s">
        <v>610</v>
      </c>
      <c r="G138" s="739"/>
      <c r="H138" s="739"/>
      <c r="I138" s="739"/>
      <c r="J138" s="739"/>
      <c r="K138" s="739"/>
      <c r="L138" s="740"/>
      <c r="M138" s="884" t="s">
        <v>611</v>
      </c>
      <c r="N138" s="885"/>
    </row>
    <row r="139" spans="1:14">
      <c r="A139" s="737"/>
      <c r="B139" s="739"/>
      <c r="C139" s="738"/>
      <c r="D139" s="738"/>
      <c r="E139" s="739"/>
      <c r="F139" s="739" t="s">
        <v>612</v>
      </c>
      <c r="G139" s="739"/>
      <c r="H139" s="739"/>
      <c r="I139" s="739"/>
      <c r="J139" s="739"/>
      <c r="K139" s="739"/>
      <c r="L139" s="740"/>
      <c r="M139" s="884" t="s">
        <v>599</v>
      </c>
      <c r="N139" s="885"/>
    </row>
    <row r="140" spans="1:14">
      <c r="A140" s="737"/>
      <c r="B140" s="739"/>
      <c r="C140" s="738"/>
      <c r="D140" s="738"/>
      <c r="E140" s="739" t="s">
        <v>584</v>
      </c>
      <c r="F140" s="739"/>
      <c r="G140" s="739"/>
      <c r="H140" s="739"/>
      <c r="I140" s="739"/>
      <c r="J140" s="739"/>
      <c r="K140" s="739"/>
      <c r="L140" s="740"/>
      <c r="M140" s="884" t="s">
        <v>599</v>
      </c>
      <c r="N140" s="885"/>
    </row>
    <row r="141" spans="1:14">
      <c r="A141" s="737"/>
      <c r="B141" s="739"/>
      <c r="C141" s="738"/>
      <c r="D141" s="738"/>
      <c r="E141" s="739" t="s">
        <v>586</v>
      </c>
      <c r="F141" s="739"/>
      <c r="G141" s="739"/>
      <c r="H141" s="739"/>
      <c r="I141" s="739"/>
      <c r="J141" s="739"/>
      <c r="K141" s="739"/>
      <c r="L141" s="740"/>
      <c r="M141" s="884"/>
      <c r="N141" s="885"/>
    </row>
    <row r="142" spans="1:14">
      <c r="A142" s="737"/>
      <c r="B142" s="739"/>
      <c r="C142" s="738"/>
      <c r="D142" s="738"/>
      <c r="E142" s="739"/>
      <c r="F142" s="739" t="s">
        <v>347</v>
      </c>
      <c r="G142" s="739"/>
      <c r="H142" s="739"/>
      <c r="I142" s="739"/>
      <c r="J142" s="739"/>
      <c r="K142" s="739"/>
      <c r="L142" s="740"/>
      <c r="M142" s="884"/>
      <c r="N142" s="885"/>
    </row>
    <row r="143" spans="1:14">
      <c r="A143" s="737"/>
      <c r="B143" s="739"/>
      <c r="C143" s="738"/>
      <c r="D143" s="738"/>
      <c r="E143" s="739"/>
      <c r="F143" s="739" t="s">
        <v>348</v>
      </c>
      <c r="G143" s="739"/>
      <c r="H143" s="739"/>
      <c r="I143" s="739"/>
      <c r="J143" s="739"/>
      <c r="K143" s="739"/>
      <c r="L143" s="740"/>
      <c r="M143" s="884"/>
      <c r="N143" s="885"/>
    </row>
    <row r="144" spans="1:14">
      <c r="A144" s="737"/>
      <c r="B144" s="739"/>
      <c r="C144" s="738"/>
      <c r="D144" s="738"/>
      <c r="E144" s="739"/>
      <c r="F144" s="739" t="s">
        <v>349</v>
      </c>
      <c r="G144" s="739"/>
      <c r="H144" s="739"/>
      <c r="I144" s="739"/>
      <c r="J144" s="739"/>
      <c r="K144" s="739"/>
      <c r="L144" s="740"/>
      <c r="M144" s="884"/>
      <c r="N144" s="885"/>
    </row>
    <row r="145" spans="1:14">
      <c r="A145" s="737"/>
      <c r="B145" s="739"/>
      <c r="C145" s="738"/>
      <c r="D145" s="738"/>
      <c r="E145" s="739"/>
      <c r="F145" s="739" t="s">
        <v>350</v>
      </c>
      <c r="G145" s="739"/>
      <c r="H145" s="739"/>
      <c r="I145" s="739"/>
      <c r="J145" s="739"/>
      <c r="K145" s="739"/>
      <c r="L145" s="740"/>
      <c r="M145" s="884"/>
      <c r="N145" s="885"/>
    </row>
    <row r="146" spans="1:14">
      <c r="A146" s="737"/>
      <c r="B146" s="739"/>
      <c r="C146" s="738"/>
      <c r="D146" s="738"/>
      <c r="E146" s="739"/>
      <c r="F146" s="739" t="s">
        <v>351</v>
      </c>
      <c r="G146" s="739"/>
      <c r="H146" s="739"/>
      <c r="I146" s="739"/>
      <c r="J146" s="739"/>
      <c r="K146" s="739"/>
      <c r="L146" s="740"/>
      <c r="M146" s="884"/>
      <c r="N146" s="885"/>
    </row>
    <row r="147" spans="1:14">
      <c r="A147" s="737"/>
      <c r="B147" s="739"/>
      <c r="C147" s="738"/>
      <c r="D147" s="738"/>
      <c r="E147" s="739"/>
      <c r="F147" s="739" t="s">
        <v>352</v>
      </c>
      <c r="G147" s="739"/>
      <c r="H147" s="739"/>
      <c r="I147" s="739"/>
      <c r="J147" s="739"/>
      <c r="K147" s="739"/>
      <c r="L147" s="740"/>
      <c r="M147" s="884"/>
      <c r="N147" s="885"/>
    </row>
    <row r="148" spans="1:14">
      <c r="A148" s="737"/>
      <c r="B148" s="739"/>
      <c r="C148" s="738"/>
      <c r="D148" s="738"/>
      <c r="E148" s="739"/>
      <c r="F148" s="739" t="s">
        <v>354</v>
      </c>
      <c r="G148" s="739"/>
      <c r="H148" s="739"/>
      <c r="I148" s="739"/>
      <c r="J148" s="739"/>
      <c r="K148" s="739"/>
      <c r="L148" s="740"/>
      <c r="M148" s="884"/>
      <c r="N148" s="885"/>
    </row>
    <row r="149" spans="1:14">
      <c r="A149" s="737"/>
      <c r="B149" s="739"/>
      <c r="C149" s="738"/>
      <c r="D149" s="738"/>
      <c r="E149" s="739"/>
      <c r="F149" s="739" t="s">
        <v>355</v>
      </c>
      <c r="G149" s="739"/>
      <c r="H149" s="739"/>
      <c r="I149" s="739"/>
      <c r="J149" s="739"/>
      <c r="K149" s="739"/>
      <c r="L149" s="740"/>
      <c r="M149" s="884"/>
      <c r="N149" s="885"/>
    </row>
    <row r="150" spans="1:14">
      <c r="A150" s="737"/>
      <c r="B150" s="739"/>
      <c r="C150" s="738"/>
      <c r="D150" s="738" t="s">
        <v>613</v>
      </c>
      <c r="E150" s="739"/>
      <c r="F150" s="739"/>
      <c r="G150" s="739"/>
      <c r="H150" s="739"/>
      <c r="I150" s="739"/>
      <c r="J150" s="739"/>
      <c r="K150" s="739"/>
      <c r="L150" s="740"/>
      <c r="M150" s="884"/>
      <c r="N150" s="885"/>
    </row>
    <row r="151" spans="1:14">
      <c r="A151" s="737"/>
      <c r="B151" s="739"/>
      <c r="C151" s="738"/>
      <c r="D151" s="738"/>
      <c r="E151" s="739" t="s">
        <v>569</v>
      </c>
      <c r="F151" s="739"/>
      <c r="G151" s="739"/>
      <c r="H151" s="739"/>
      <c r="I151" s="739"/>
      <c r="J151" s="739"/>
      <c r="K151" s="739"/>
      <c r="L151" s="740"/>
      <c r="M151" s="884"/>
      <c r="N151" s="885"/>
    </row>
    <row r="152" spans="1:14">
      <c r="A152" s="737"/>
      <c r="B152" s="739"/>
      <c r="C152" s="738"/>
      <c r="D152" s="738"/>
      <c r="E152" s="739" t="s">
        <v>570</v>
      </c>
      <c r="F152" s="739"/>
      <c r="G152" s="739"/>
      <c r="H152" s="739"/>
      <c r="I152" s="739"/>
      <c r="J152" s="739"/>
      <c r="K152" s="739"/>
      <c r="L152" s="740"/>
      <c r="M152" s="884"/>
      <c r="N152" s="885"/>
    </row>
    <row r="153" spans="1:14">
      <c r="A153" s="737"/>
      <c r="B153" s="739"/>
      <c r="C153" s="738"/>
      <c r="D153" s="738"/>
      <c r="E153" s="739" t="s">
        <v>571</v>
      </c>
      <c r="F153" s="739"/>
      <c r="G153" s="739"/>
      <c r="H153" s="739"/>
      <c r="I153" s="739"/>
      <c r="J153" s="739"/>
      <c r="K153" s="739"/>
      <c r="L153" s="740"/>
      <c r="M153" s="884"/>
      <c r="N153" s="885"/>
    </row>
    <row r="154" spans="1:14">
      <c r="A154" s="737"/>
      <c r="B154" s="739"/>
      <c r="C154" s="738"/>
      <c r="D154" s="738"/>
      <c r="E154" s="739"/>
      <c r="F154" s="739" t="s">
        <v>614</v>
      </c>
      <c r="G154" s="739"/>
      <c r="H154" s="739"/>
      <c r="I154" s="739"/>
      <c r="J154" s="739"/>
      <c r="K154" s="739"/>
      <c r="L154" s="740"/>
      <c r="M154" s="884" t="s">
        <v>600</v>
      </c>
      <c r="N154" s="885" t="s">
        <v>615</v>
      </c>
    </row>
    <row r="155" spans="1:14">
      <c r="A155" s="737"/>
      <c r="B155" s="739"/>
      <c r="C155" s="738"/>
      <c r="D155" s="738"/>
      <c r="E155" s="739"/>
      <c r="F155" s="739"/>
      <c r="G155" s="739"/>
      <c r="H155" s="739"/>
      <c r="I155" s="739"/>
      <c r="J155" s="739"/>
      <c r="K155" s="739"/>
      <c r="L155" s="740"/>
      <c r="M155" s="884" t="s">
        <v>600</v>
      </c>
      <c r="N155" s="885" t="s">
        <v>616</v>
      </c>
    </row>
    <row r="156" spans="1:14">
      <c r="A156" s="737"/>
      <c r="B156" s="739"/>
      <c r="C156" s="738"/>
      <c r="D156" s="738"/>
      <c r="E156" s="739"/>
      <c r="F156" s="739" t="s">
        <v>617</v>
      </c>
      <c r="G156" s="739"/>
      <c r="H156" s="739"/>
      <c r="I156" s="739"/>
      <c r="J156" s="739"/>
      <c r="K156" s="739"/>
      <c r="L156" s="740"/>
      <c r="M156" s="884"/>
      <c r="N156" s="885"/>
    </row>
    <row r="157" spans="1:14">
      <c r="A157" s="737"/>
      <c r="B157" s="739"/>
      <c r="C157" s="738"/>
      <c r="D157" s="738"/>
      <c r="E157" s="739"/>
      <c r="F157" s="739"/>
      <c r="G157" s="739" t="s">
        <v>618</v>
      </c>
      <c r="H157" s="739"/>
      <c r="I157" s="739"/>
      <c r="J157" s="739"/>
      <c r="K157" s="739"/>
      <c r="L157" s="740"/>
      <c r="M157" s="884" t="s">
        <v>600</v>
      </c>
      <c r="N157" s="885" t="s">
        <v>594</v>
      </c>
    </row>
    <row r="158" spans="1:14">
      <c r="A158" s="737"/>
      <c r="B158" s="739"/>
      <c r="C158" s="738"/>
      <c r="D158" s="738"/>
      <c r="E158" s="739"/>
      <c r="F158" s="739"/>
      <c r="G158" s="739"/>
      <c r="H158" s="739"/>
      <c r="I158" s="739"/>
      <c r="J158" s="739"/>
      <c r="K158" s="739"/>
      <c r="L158" s="740"/>
      <c r="M158" s="884" t="s">
        <v>619</v>
      </c>
      <c r="N158" s="885"/>
    </row>
    <row r="159" spans="1:14">
      <c r="A159" s="737"/>
      <c r="B159" s="739"/>
      <c r="C159" s="738"/>
      <c r="D159" s="738"/>
      <c r="E159" s="739"/>
      <c r="F159" s="739"/>
      <c r="G159" s="739" t="s">
        <v>620</v>
      </c>
      <c r="H159" s="739"/>
      <c r="I159" s="739"/>
      <c r="J159" s="739"/>
      <c r="K159" s="739"/>
      <c r="L159" s="740"/>
      <c r="M159" s="884" t="s">
        <v>600</v>
      </c>
      <c r="N159" s="885" t="s">
        <v>594</v>
      </c>
    </row>
    <row r="160" spans="1:14">
      <c r="A160" s="737"/>
      <c r="B160" s="739"/>
      <c r="C160" s="738"/>
      <c r="D160" s="738"/>
      <c r="E160" s="739"/>
      <c r="F160" s="739"/>
      <c r="G160" s="739"/>
      <c r="H160" s="739"/>
      <c r="I160" s="739"/>
      <c r="J160" s="739"/>
      <c r="K160" s="739"/>
      <c r="L160" s="740"/>
      <c r="M160" s="884" t="s">
        <v>619</v>
      </c>
      <c r="N160" s="885"/>
    </row>
    <row r="161" spans="1:14">
      <c r="A161" s="737"/>
      <c r="B161" s="739"/>
      <c r="C161" s="738"/>
      <c r="D161" s="738"/>
      <c r="E161" s="739"/>
      <c r="F161" s="739"/>
      <c r="G161" s="739" t="s">
        <v>621</v>
      </c>
      <c r="H161" s="739"/>
      <c r="I161" s="739"/>
      <c r="J161" s="739"/>
      <c r="K161" s="739"/>
      <c r="L161" s="740"/>
      <c r="M161" s="884" t="s">
        <v>600</v>
      </c>
      <c r="N161" s="885" t="s">
        <v>622</v>
      </c>
    </row>
    <row r="162" spans="1:14">
      <c r="A162" s="737"/>
      <c r="B162" s="739"/>
      <c r="C162" s="738"/>
      <c r="D162" s="738"/>
      <c r="E162" s="739"/>
      <c r="F162" s="739"/>
      <c r="G162" s="739"/>
      <c r="H162" s="739"/>
      <c r="I162" s="739"/>
      <c r="J162" s="739"/>
      <c r="K162" s="739"/>
      <c r="L162" s="740"/>
      <c r="M162" s="884" t="s">
        <v>619</v>
      </c>
      <c r="N162" s="885"/>
    </row>
    <row r="163" spans="1:14">
      <c r="A163" s="737"/>
      <c r="B163" s="739"/>
      <c r="C163" s="738"/>
      <c r="D163" s="738"/>
      <c r="E163" s="739" t="s">
        <v>584</v>
      </c>
      <c r="F163" s="739"/>
      <c r="G163" s="739"/>
      <c r="H163" s="739"/>
      <c r="I163" s="739"/>
      <c r="J163" s="739"/>
      <c r="K163" s="739"/>
      <c r="L163" s="740"/>
      <c r="M163" s="884" t="s">
        <v>599</v>
      </c>
      <c r="N163" s="885"/>
    </row>
    <row r="164" spans="1:14">
      <c r="A164" s="737"/>
      <c r="B164" s="739"/>
      <c r="C164" s="738"/>
      <c r="D164" s="738"/>
      <c r="E164" s="739" t="s">
        <v>586</v>
      </c>
      <c r="F164" s="739"/>
      <c r="G164" s="739"/>
      <c r="H164" s="739"/>
      <c r="I164" s="739"/>
      <c r="J164" s="739"/>
      <c r="K164" s="739"/>
      <c r="L164" s="740"/>
      <c r="M164" s="884"/>
      <c r="N164" s="885"/>
    </row>
    <row r="165" spans="1:14">
      <c r="A165" s="737"/>
      <c r="B165" s="739"/>
      <c r="C165" s="738"/>
      <c r="D165" s="738"/>
      <c r="E165" s="739"/>
      <c r="F165" s="739" t="s">
        <v>347</v>
      </c>
      <c r="G165" s="739"/>
      <c r="H165" s="739"/>
      <c r="I165" s="739"/>
      <c r="J165" s="739"/>
      <c r="K165" s="739"/>
      <c r="L165" s="740"/>
      <c r="M165" s="884"/>
      <c r="N165" s="885"/>
    </row>
    <row r="166" spans="1:14">
      <c r="A166" s="737"/>
      <c r="B166" s="739"/>
      <c r="C166" s="738"/>
      <c r="D166" s="738"/>
      <c r="E166" s="739"/>
      <c r="F166" s="739" t="s">
        <v>348</v>
      </c>
      <c r="G166" s="739"/>
      <c r="H166" s="739"/>
      <c r="I166" s="739"/>
      <c r="J166" s="739"/>
      <c r="K166" s="739"/>
      <c r="L166" s="740"/>
      <c r="M166" s="884"/>
      <c r="N166" s="885"/>
    </row>
    <row r="167" spans="1:14">
      <c r="A167" s="737"/>
      <c r="B167" s="739"/>
      <c r="C167" s="738"/>
      <c r="D167" s="738"/>
      <c r="E167" s="739"/>
      <c r="F167" s="739" t="s">
        <v>349</v>
      </c>
      <c r="G167" s="739"/>
      <c r="H167" s="739"/>
      <c r="I167" s="739"/>
      <c r="J167" s="739"/>
      <c r="K167" s="739"/>
      <c r="L167" s="740"/>
      <c r="M167" s="884"/>
      <c r="N167" s="885"/>
    </row>
    <row r="168" spans="1:14">
      <c r="A168" s="737"/>
      <c r="B168" s="739"/>
      <c r="C168" s="738"/>
      <c r="D168" s="738"/>
      <c r="E168" s="739"/>
      <c r="F168" s="739" t="s">
        <v>350</v>
      </c>
      <c r="G168" s="739"/>
      <c r="H168" s="739"/>
      <c r="I168" s="739"/>
      <c r="J168" s="739"/>
      <c r="K168" s="739"/>
      <c r="L168" s="740"/>
      <c r="M168" s="884"/>
      <c r="N168" s="885"/>
    </row>
    <row r="169" spans="1:14">
      <c r="A169" s="737"/>
      <c r="B169" s="739"/>
      <c r="C169" s="738"/>
      <c r="D169" s="738"/>
      <c r="E169" s="739"/>
      <c r="F169" s="739" t="s">
        <v>351</v>
      </c>
      <c r="G169" s="739"/>
      <c r="H169" s="739"/>
      <c r="I169" s="739"/>
      <c r="J169" s="739"/>
      <c r="K169" s="739"/>
      <c r="L169" s="740"/>
      <c r="M169" s="884"/>
      <c r="N169" s="885"/>
    </row>
    <row r="170" spans="1:14">
      <c r="A170" s="737"/>
      <c r="B170" s="739"/>
      <c r="C170" s="738"/>
      <c r="D170" s="738"/>
      <c r="E170" s="739"/>
      <c r="F170" s="739" t="s">
        <v>352</v>
      </c>
      <c r="G170" s="739"/>
      <c r="H170" s="739"/>
      <c r="I170" s="739"/>
      <c r="J170" s="739"/>
      <c r="K170" s="739"/>
      <c r="L170" s="740"/>
      <c r="M170" s="884"/>
      <c r="N170" s="885"/>
    </row>
    <row r="171" spans="1:14">
      <c r="A171" s="737"/>
      <c r="B171" s="739"/>
      <c r="C171" s="738"/>
      <c r="D171" s="738"/>
      <c r="E171" s="739"/>
      <c r="F171" s="739" t="s">
        <v>354</v>
      </c>
      <c r="G171" s="739"/>
      <c r="H171" s="739"/>
      <c r="I171" s="739"/>
      <c r="J171" s="739"/>
      <c r="K171" s="739"/>
      <c r="L171" s="740"/>
      <c r="M171" s="884"/>
      <c r="N171" s="885"/>
    </row>
    <row r="172" spans="1:14">
      <c r="A172" s="737"/>
      <c r="B172" s="739"/>
      <c r="C172" s="738"/>
      <c r="D172" s="738"/>
      <c r="E172" s="739"/>
      <c r="F172" s="739" t="s">
        <v>355</v>
      </c>
      <c r="G172" s="739"/>
      <c r="H172" s="739"/>
      <c r="I172" s="739"/>
      <c r="J172" s="739"/>
      <c r="K172" s="739"/>
      <c r="L172" s="740"/>
      <c r="M172" s="884"/>
      <c r="N172" s="885"/>
    </row>
    <row r="173" spans="1:14">
      <c r="A173" s="737"/>
      <c r="B173" s="739"/>
      <c r="C173" s="738"/>
      <c r="D173" s="738"/>
      <c r="E173" s="739"/>
      <c r="F173" s="739" t="s">
        <v>379</v>
      </c>
      <c r="G173" s="739"/>
      <c r="H173" s="739"/>
      <c r="I173" s="739"/>
      <c r="J173" s="739"/>
      <c r="K173" s="739"/>
      <c r="L173" s="740"/>
      <c r="M173" s="884"/>
      <c r="N173" s="885"/>
    </row>
    <row r="174" spans="1:14">
      <c r="A174" s="737"/>
      <c r="B174" s="739"/>
      <c r="C174" s="738"/>
      <c r="D174" s="738"/>
      <c r="E174" s="739"/>
      <c r="F174" s="739" t="s">
        <v>380</v>
      </c>
      <c r="G174" s="739"/>
      <c r="H174" s="739"/>
      <c r="I174" s="739"/>
      <c r="J174" s="739"/>
      <c r="K174" s="739"/>
      <c r="L174" s="740"/>
      <c r="M174" s="884"/>
      <c r="N174" s="885"/>
    </row>
    <row r="175" spans="1:14">
      <c r="A175" s="737"/>
      <c r="B175" s="739"/>
      <c r="C175" s="738"/>
      <c r="D175" s="738"/>
      <c r="E175" s="739"/>
      <c r="F175" s="739" t="s">
        <v>381</v>
      </c>
      <c r="G175" s="739"/>
      <c r="H175" s="739"/>
      <c r="I175" s="739"/>
      <c r="J175" s="739"/>
      <c r="K175" s="739"/>
      <c r="L175" s="740"/>
      <c r="M175" s="884"/>
      <c r="N175" s="885"/>
    </row>
    <row r="176" spans="1:14">
      <c r="A176" s="737"/>
      <c r="B176" s="739"/>
      <c r="C176" s="738"/>
      <c r="D176" s="738"/>
      <c r="E176" s="739"/>
      <c r="F176" s="739" t="s">
        <v>623</v>
      </c>
      <c r="G176" s="739"/>
      <c r="H176" s="739"/>
      <c r="I176" s="739"/>
      <c r="J176" s="739"/>
      <c r="K176" s="739"/>
      <c r="L176" s="740"/>
      <c r="M176" s="884"/>
      <c r="N176" s="885"/>
    </row>
    <row r="177" spans="1:14">
      <c r="A177" s="737"/>
      <c r="B177" s="739"/>
      <c r="C177" s="738"/>
      <c r="D177" s="738"/>
      <c r="E177" s="739"/>
      <c r="F177" s="739" t="s">
        <v>624</v>
      </c>
      <c r="G177" s="739"/>
      <c r="H177" s="739"/>
      <c r="I177" s="739"/>
      <c r="J177" s="739"/>
      <c r="K177" s="739"/>
      <c r="L177" s="740"/>
      <c r="M177" s="884"/>
      <c r="N177" s="885"/>
    </row>
    <row r="178" spans="1:14">
      <c r="A178" s="737"/>
      <c r="B178" s="739"/>
      <c r="C178" s="738"/>
      <c r="D178" s="738" t="s">
        <v>625</v>
      </c>
      <c r="E178" s="739"/>
      <c r="F178" s="739"/>
      <c r="G178" s="739"/>
      <c r="H178" s="739"/>
      <c r="I178" s="739"/>
      <c r="J178" s="739"/>
      <c r="K178" s="739"/>
      <c r="L178" s="740"/>
      <c r="M178" s="884"/>
      <c r="N178" s="885"/>
    </row>
    <row r="179" spans="1:14">
      <c r="A179" s="737"/>
      <c r="B179" s="739"/>
      <c r="C179" s="738"/>
      <c r="D179" s="738"/>
      <c r="E179" s="739" t="s">
        <v>569</v>
      </c>
      <c r="F179" s="739"/>
      <c r="G179" s="739"/>
      <c r="H179" s="739"/>
      <c r="I179" s="739"/>
      <c r="J179" s="739"/>
      <c r="K179" s="739"/>
      <c r="L179" s="740"/>
      <c r="M179" s="884"/>
      <c r="N179" s="885"/>
    </row>
    <row r="180" spans="1:14">
      <c r="A180" s="737"/>
      <c r="B180" s="739"/>
      <c r="C180" s="738"/>
      <c r="D180" s="738"/>
      <c r="E180" s="739" t="s">
        <v>570</v>
      </c>
      <c r="F180" s="739"/>
      <c r="G180" s="739"/>
      <c r="H180" s="739"/>
      <c r="I180" s="739"/>
      <c r="J180" s="739"/>
      <c r="K180" s="739"/>
      <c r="L180" s="740"/>
      <c r="M180" s="884"/>
      <c r="N180" s="885"/>
    </row>
    <row r="181" spans="1:14">
      <c r="A181" s="737"/>
      <c r="B181" s="739"/>
      <c r="C181" s="738"/>
      <c r="D181" s="738"/>
      <c r="E181" s="739" t="s">
        <v>571</v>
      </c>
      <c r="F181" s="739"/>
      <c r="G181" s="739"/>
      <c r="H181" s="739"/>
      <c r="I181" s="739"/>
      <c r="J181" s="739"/>
      <c r="K181" s="739"/>
      <c r="L181" s="740"/>
      <c r="M181" s="884"/>
      <c r="N181" s="885"/>
    </row>
    <row r="182" spans="1:14">
      <c r="A182" s="737"/>
      <c r="B182" s="739"/>
      <c r="C182" s="738"/>
      <c r="D182" s="738"/>
      <c r="E182" s="739"/>
      <c r="F182" s="739" t="s">
        <v>614</v>
      </c>
      <c r="G182" s="739"/>
      <c r="H182" s="739"/>
      <c r="I182" s="739"/>
      <c r="J182" s="739"/>
      <c r="K182" s="739"/>
      <c r="L182" s="740"/>
      <c r="M182" s="884" t="s">
        <v>600</v>
      </c>
      <c r="N182" s="885" t="s">
        <v>626</v>
      </c>
    </row>
    <row r="183" spans="1:14">
      <c r="A183" s="737"/>
      <c r="B183" s="739"/>
      <c r="C183" s="738"/>
      <c r="D183" s="738"/>
      <c r="E183" s="739"/>
      <c r="F183" s="739"/>
      <c r="G183" s="739"/>
      <c r="H183" s="739"/>
      <c r="I183" s="739"/>
      <c r="J183" s="739"/>
      <c r="K183" s="739"/>
      <c r="L183" s="740"/>
      <c r="M183" s="884" t="s">
        <v>600</v>
      </c>
      <c r="N183" s="885" t="s">
        <v>627</v>
      </c>
    </row>
    <row r="184" spans="1:14">
      <c r="A184" s="737"/>
      <c r="B184" s="739"/>
      <c r="C184" s="738"/>
      <c r="D184" s="738"/>
      <c r="E184" s="739"/>
      <c r="F184" s="739" t="s">
        <v>617</v>
      </c>
      <c r="G184" s="739"/>
      <c r="H184" s="739"/>
      <c r="I184" s="739"/>
      <c r="J184" s="739"/>
      <c r="K184" s="739"/>
      <c r="L184" s="740"/>
      <c r="M184" s="884"/>
      <c r="N184" s="885"/>
    </row>
    <row r="185" spans="1:14">
      <c r="A185" s="737"/>
      <c r="B185" s="739"/>
      <c r="C185" s="738"/>
      <c r="D185" s="738"/>
      <c r="E185" s="739"/>
      <c r="F185" s="739"/>
      <c r="G185" s="739" t="s">
        <v>628</v>
      </c>
      <c r="H185" s="739"/>
      <c r="I185" s="739"/>
      <c r="J185" s="739"/>
      <c r="K185" s="739"/>
      <c r="L185" s="740"/>
      <c r="M185" s="884" t="s">
        <v>600</v>
      </c>
      <c r="N185" s="885" t="s">
        <v>622</v>
      </c>
    </row>
    <row r="186" spans="1:14">
      <c r="A186" s="737"/>
      <c r="B186" s="739"/>
      <c r="C186" s="738"/>
      <c r="D186" s="738"/>
      <c r="E186" s="739"/>
      <c r="F186" s="739"/>
      <c r="G186" s="739"/>
      <c r="H186" s="739"/>
      <c r="I186" s="739"/>
      <c r="J186" s="739"/>
      <c r="K186" s="739"/>
      <c r="L186" s="740"/>
      <c r="M186" s="884" t="s">
        <v>619</v>
      </c>
      <c r="N186" s="885"/>
    </row>
    <row r="187" spans="1:14">
      <c r="A187" s="737"/>
      <c r="B187" s="739"/>
      <c r="C187" s="738"/>
      <c r="D187" s="738"/>
      <c r="E187" s="739"/>
      <c r="F187" s="739"/>
      <c r="G187" s="739" t="s">
        <v>629</v>
      </c>
      <c r="H187" s="739"/>
      <c r="I187" s="739"/>
      <c r="J187" s="739"/>
      <c r="K187" s="739"/>
      <c r="L187" s="740"/>
      <c r="M187" s="884" t="s">
        <v>600</v>
      </c>
      <c r="N187" s="885" t="s">
        <v>622</v>
      </c>
    </row>
    <row r="188" spans="1:14">
      <c r="A188" s="737"/>
      <c r="B188" s="739"/>
      <c r="C188" s="738"/>
      <c r="D188" s="738"/>
      <c r="E188" s="739"/>
      <c r="F188" s="739"/>
      <c r="G188" s="739"/>
      <c r="H188" s="739"/>
      <c r="I188" s="739"/>
      <c r="J188" s="739"/>
      <c r="K188" s="739"/>
      <c r="L188" s="740"/>
      <c r="M188" s="884" t="s">
        <v>619</v>
      </c>
      <c r="N188" s="885"/>
    </row>
    <row r="189" spans="1:14">
      <c r="A189" s="737"/>
      <c r="B189" s="739"/>
      <c r="C189" s="738"/>
      <c r="D189" s="738"/>
      <c r="E189" s="739"/>
      <c r="F189" s="739"/>
      <c r="G189" s="739" t="s">
        <v>630</v>
      </c>
      <c r="H189" s="739"/>
      <c r="I189" s="739"/>
      <c r="J189" s="739"/>
      <c r="K189" s="739"/>
      <c r="L189" s="740"/>
      <c r="M189" s="884" t="s">
        <v>600</v>
      </c>
      <c r="N189" s="885" t="s">
        <v>622</v>
      </c>
    </row>
    <row r="190" spans="1:14">
      <c r="A190" s="737"/>
      <c r="B190" s="739"/>
      <c r="C190" s="738"/>
      <c r="D190" s="738"/>
      <c r="E190" s="739"/>
      <c r="F190" s="739"/>
      <c r="G190" s="739"/>
      <c r="H190" s="739"/>
      <c r="I190" s="739"/>
      <c r="J190" s="739"/>
      <c r="K190" s="739"/>
      <c r="L190" s="740"/>
      <c r="M190" s="884" t="s">
        <v>619</v>
      </c>
      <c r="N190" s="885"/>
    </row>
    <row r="191" spans="1:14">
      <c r="A191" s="737"/>
      <c r="B191" s="739"/>
      <c r="C191" s="738"/>
      <c r="D191" s="738"/>
      <c r="E191" s="739" t="s">
        <v>584</v>
      </c>
      <c r="F191" s="739"/>
      <c r="G191" s="739"/>
      <c r="H191" s="739"/>
      <c r="I191" s="739"/>
      <c r="J191" s="739"/>
      <c r="K191" s="739"/>
      <c r="L191" s="740"/>
      <c r="M191" s="884" t="s">
        <v>599</v>
      </c>
      <c r="N191" s="885"/>
    </row>
    <row r="192" spans="1:14">
      <c r="A192" s="737"/>
      <c r="B192" s="739"/>
      <c r="C192" s="738"/>
      <c r="D192" s="738"/>
      <c r="E192" s="739" t="s">
        <v>586</v>
      </c>
      <c r="F192" s="739"/>
      <c r="G192" s="739"/>
      <c r="H192" s="739"/>
      <c r="I192" s="739"/>
      <c r="J192" s="739"/>
      <c r="K192" s="739"/>
      <c r="L192" s="740"/>
      <c r="M192" s="884"/>
      <c r="N192" s="885"/>
    </row>
    <row r="193" spans="1:14">
      <c r="A193" s="737"/>
      <c r="B193" s="739"/>
      <c r="C193" s="738"/>
      <c r="D193" s="738"/>
      <c r="E193" s="739"/>
      <c r="F193" s="739" t="s">
        <v>347</v>
      </c>
      <c r="G193" s="739"/>
      <c r="H193" s="739"/>
      <c r="I193" s="739"/>
      <c r="J193" s="739"/>
      <c r="K193" s="739"/>
      <c r="L193" s="740"/>
      <c r="M193" s="884"/>
      <c r="N193" s="885"/>
    </row>
    <row r="194" spans="1:14">
      <c r="A194" s="737"/>
      <c r="B194" s="739"/>
      <c r="C194" s="738"/>
      <c r="D194" s="738"/>
      <c r="E194" s="739"/>
      <c r="F194" s="739" t="s">
        <v>348</v>
      </c>
      <c r="G194" s="739"/>
      <c r="H194" s="739"/>
      <c r="I194" s="739"/>
      <c r="J194" s="739"/>
      <c r="K194" s="739"/>
      <c r="L194" s="740"/>
      <c r="M194" s="884"/>
      <c r="N194" s="885"/>
    </row>
    <row r="195" spans="1:14">
      <c r="A195" s="737"/>
      <c r="B195" s="739"/>
      <c r="C195" s="738"/>
      <c r="D195" s="738"/>
      <c r="E195" s="739"/>
      <c r="F195" s="739" t="s">
        <v>349</v>
      </c>
      <c r="G195" s="739"/>
      <c r="H195" s="739"/>
      <c r="I195" s="739"/>
      <c r="J195" s="739"/>
      <c r="K195" s="739"/>
      <c r="L195" s="740"/>
      <c r="M195" s="884"/>
      <c r="N195" s="885"/>
    </row>
    <row r="196" spans="1:14">
      <c r="A196" s="737"/>
      <c r="B196" s="739"/>
      <c r="C196" s="738"/>
      <c r="D196" s="738"/>
      <c r="E196" s="739"/>
      <c r="F196" s="739" t="s">
        <v>350</v>
      </c>
      <c r="G196" s="739"/>
      <c r="H196" s="739"/>
      <c r="I196" s="739"/>
      <c r="J196" s="739"/>
      <c r="K196" s="739"/>
      <c r="L196" s="740"/>
      <c r="M196" s="884"/>
      <c r="N196" s="885"/>
    </row>
    <row r="197" spans="1:14">
      <c r="A197" s="737"/>
      <c r="B197" s="739"/>
      <c r="C197" s="738"/>
      <c r="D197" s="738"/>
      <c r="E197" s="739"/>
      <c r="F197" s="739" t="s">
        <v>351</v>
      </c>
      <c r="G197" s="739"/>
      <c r="H197" s="739"/>
      <c r="I197" s="739"/>
      <c r="J197" s="739"/>
      <c r="K197" s="739"/>
      <c r="L197" s="740"/>
      <c r="M197" s="884"/>
      <c r="N197" s="885"/>
    </row>
    <row r="198" spans="1:14">
      <c r="A198" s="737"/>
      <c r="B198" s="739"/>
      <c r="C198" s="738"/>
      <c r="D198" s="738"/>
      <c r="E198" s="739"/>
      <c r="F198" s="739" t="s">
        <v>352</v>
      </c>
      <c r="G198" s="739"/>
      <c r="H198" s="739"/>
      <c r="I198" s="739"/>
      <c r="J198" s="739"/>
      <c r="K198" s="739"/>
      <c r="L198" s="740"/>
      <c r="M198" s="884"/>
      <c r="N198" s="885"/>
    </row>
    <row r="199" spans="1:14">
      <c r="A199" s="737"/>
      <c r="B199" s="739"/>
      <c r="C199" s="738"/>
      <c r="D199" s="738"/>
      <c r="E199" s="739"/>
      <c r="F199" s="739" t="s">
        <v>354</v>
      </c>
      <c r="G199" s="739"/>
      <c r="H199" s="739"/>
      <c r="I199" s="739"/>
      <c r="J199" s="739"/>
      <c r="K199" s="739"/>
      <c r="L199" s="740"/>
      <c r="M199" s="884"/>
      <c r="N199" s="885"/>
    </row>
    <row r="200" spans="1:14">
      <c r="A200" s="737"/>
      <c r="B200" s="739"/>
      <c r="C200" s="738"/>
      <c r="D200" s="738"/>
      <c r="E200" s="739"/>
      <c r="F200" s="739" t="s">
        <v>355</v>
      </c>
      <c r="G200" s="739"/>
      <c r="H200" s="739"/>
      <c r="I200" s="739"/>
      <c r="J200" s="739"/>
      <c r="K200" s="739"/>
      <c r="L200" s="740"/>
      <c r="M200" s="884"/>
      <c r="N200" s="885"/>
    </row>
    <row r="201" spans="1:14">
      <c r="A201" s="737"/>
      <c r="B201" s="739"/>
      <c r="C201" s="738"/>
      <c r="D201" s="738"/>
      <c r="E201" s="739"/>
      <c r="F201" s="739" t="s">
        <v>379</v>
      </c>
      <c r="G201" s="739"/>
      <c r="H201" s="739"/>
      <c r="I201" s="739"/>
      <c r="J201" s="739"/>
      <c r="K201" s="739"/>
      <c r="L201" s="740"/>
      <c r="M201" s="884"/>
      <c r="N201" s="885"/>
    </row>
    <row r="202" spans="1:14">
      <c r="A202" s="737"/>
      <c r="B202" s="739"/>
      <c r="C202" s="738"/>
      <c r="D202" s="738"/>
      <c r="E202" s="739"/>
      <c r="F202" s="739" t="s">
        <v>380</v>
      </c>
      <c r="G202" s="739"/>
      <c r="H202" s="739"/>
      <c r="I202" s="739"/>
      <c r="J202" s="739"/>
      <c r="K202" s="739"/>
      <c r="L202" s="740"/>
      <c r="M202" s="884"/>
      <c r="N202" s="885"/>
    </row>
    <row r="203" spans="1:14">
      <c r="A203" s="737"/>
      <c r="B203" s="739"/>
      <c r="C203" s="738"/>
      <c r="D203" s="738"/>
      <c r="E203" s="739"/>
      <c r="F203" s="739" t="s">
        <v>381</v>
      </c>
      <c r="G203" s="739"/>
      <c r="H203" s="739"/>
      <c r="I203" s="739"/>
      <c r="J203" s="739"/>
      <c r="K203" s="739"/>
      <c r="L203" s="740"/>
      <c r="M203" s="884"/>
      <c r="N203" s="885"/>
    </row>
    <row r="204" spans="1:14">
      <c r="A204" s="737"/>
      <c r="B204" s="739"/>
      <c r="C204" s="738"/>
      <c r="D204" s="738"/>
      <c r="E204" s="739"/>
      <c r="F204" s="739" t="s">
        <v>382</v>
      </c>
      <c r="G204" s="739"/>
      <c r="H204" s="739"/>
      <c r="I204" s="739"/>
      <c r="J204" s="739"/>
      <c r="K204" s="739"/>
      <c r="L204" s="740"/>
      <c r="M204" s="884"/>
      <c r="N204" s="885"/>
    </row>
    <row r="205" spans="1:14">
      <c r="A205" s="737"/>
      <c r="B205" s="739"/>
      <c r="C205" s="738"/>
      <c r="D205" s="738"/>
      <c r="E205" s="739"/>
      <c r="F205" s="739" t="s">
        <v>383</v>
      </c>
      <c r="G205" s="739"/>
      <c r="H205" s="739"/>
      <c r="I205" s="739"/>
      <c r="J205" s="739"/>
      <c r="K205" s="739"/>
      <c r="L205" s="740"/>
      <c r="M205" s="884"/>
      <c r="N205" s="885"/>
    </row>
    <row r="206" spans="1:14">
      <c r="A206" s="737"/>
      <c r="B206" s="739"/>
      <c r="C206" s="738"/>
      <c r="D206" s="738" t="s">
        <v>631</v>
      </c>
      <c r="E206" s="739"/>
      <c r="F206" s="739"/>
      <c r="G206" s="739"/>
      <c r="H206" s="739"/>
      <c r="I206" s="739"/>
      <c r="J206" s="739"/>
      <c r="K206" s="739"/>
      <c r="L206" s="740"/>
      <c r="M206" s="884"/>
      <c r="N206" s="885"/>
    </row>
    <row r="207" spans="1:14">
      <c r="A207" s="737"/>
      <c r="B207" s="739"/>
      <c r="C207" s="738"/>
      <c r="D207" s="738"/>
      <c r="E207" s="739" t="s">
        <v>569</v>
      </c>
      <c r="F207" s="739"/>
      <c r="G207" s="739"/>
      <c r="H207" s="739"/>
      <c r="I207" s="739"/>
      <c r="J207" s="739"/>
      <c r="K207" s="739"/>
      <c r="L207" s="740"/>
      <c r="M207" s="884"/>
      <c r="N207" s="885"/>
    </row>
    <row r="208" spans="1:14">
      <c r="A208" s="737"/>
      <c r="B208" s="739"/>
      <c r="C208" s="738"/>
      <c r="D208" s="738"/>
      <c r="E208" s="739" t="s">
        <v>570</v>
      </c>
      <c r="F208" s="739"/>
      <c r="G208" s="739"/>
      <c r="H208" s="739"/>
      <c r="I208" s="739"/>
      <c r="J208" s="739"/>
      <c r="K208" s="739"/>
      <c r="L208" s="740"/>
      <c r="M208" s="884"/>
      <c r="N208" s="885"/>
    </row>
    <row r="209" spans="1:14">
      <c r="A209" s="737"/>
      <c r="B209" s="739"/>
      <c r="C209" s="738"/>
      <c r="D209" s="738"/>
      <c r="E209" s="739" t="s">
        <v>571</v>
      </c>
      <c r="F209" s="739"/>
      <c r="G209" s="739"/>
      <c r="H209" s="739"/>
      <c r="I209" s="739"/>
      <c r="J209" s="739"/>
      <c r="K209" s="739"/>
      <c r="L209" s="740"/>
      <c r="M209" s="884"/>
      <c r="N209" s="885"/>
    </row>
    <row r="210" spans="1:14">
      <c r="A210" s="737"/>
      <c r="B210" s="739"/>
      <c r="C210" s="738"/>
      <c r="D210" s="738"/>
      <c r="E210" s="739"/>
      <c r="F210" s="739" t="s">
        <v>632</v>
      </c>
      <c r="G210" s="739"/>
      <c r="H210" s="739"/>
      <c r="I210" s="739"/>
      <c r="J210" s="739"/>
      <c r="K210" s="739"/>
      <c r="L210" s="740"/>
      <c r="M210" s="884" t="s">
        <v>600</v>
      </c>
      <c r="N210" s="885" t="s">
        <v>626</v>
      </c>
    </row>
    <row r="211" spans="1:14">
      <c r="A211" s="737"/>
      <c r="B211" s="739"/>
      <c r="C211" s="738"/>
      <c r="D211" s="738"/>
      <c r="E211" s="739"/>
      <c r="F211" s="739"/>
      <c r="G211" s="739"/>
      <c r="H211" s="739"/>
      <c r="I211" s="739"/>
      <c r="J211" s="739"/>
      <c r="K211" s="739"/>
      <c r="L211" s="740"/>
      <c r="M211" s="884" t="s">
        <v>600</v>
      </c>
      <c r="N211" s="885" t="s">
        <v>627</v>
      </c>
    </row>
    <row r="212" spans="1:14">
      <c r="A212" s="737"/>
      <c r="B212" s="739"/>
      <c r="C212" s="738"/>
      <c r="D212" s="738"/>
      <c r="E212" s="739"/>
      <c r="F212" s="739" t="s">
        <v>617</v>
      </c>
      <c r="G212" s="739"/>
      <c r="H212" s="739"/>
      <c r="I212" s="739"/>
      <c r="J212" s="739"/>
      <c r="K212" s="739"/>
      <c r="L212" s="740"/>
      <c r="M212" s="884"/>
      <c r="N212" s="885"/>
    </row>
    <row r="213" spans="1:14">
      <c r="A213" s="737"/>
      <c r="B213" s="739"/>
      <c r="C213" s="738"/>
      <c r="D213" s="738"/>
      <c r="E213" s="739"/>
      <c r="F213" s="739"/>
      <c r="G213" s="739" t="s">
        <v>628</v>
      </c>
      <c r="H213" s="739"/>
      <c r="I213" s="739"/>
      <c r="J213" s="739"/>
      <c r="K213" s="739"/>
      <c r="L213" s="740"/>
      <c r="M213" s="884" t="s">
        <v>600</v>
      </c>
      <c r="N213" s="885" t="s">
        <v>622</v>
      </c>
    </row>
    <row r="214" spans="1:14">
      <c r="A214" s="737"/>
      <c r="B214" s="739"/>
      <c r="C214" s="738"/>
      <c r="D214" s="738"/>
      <c r="E214" s="739"/>
      <c r="F214" s="739"/>
      <c r="G214" s="739"/>
      <c r="H214" s="739"/>
      <c r="I214" s="739"/>
      <c r="J214" s="739"/>
      <c r="K214" s="739"/>
      <c r="L214" s="740"/>
      <c r="M214" s="884" t="s">
        <v>619</v>
      </c>
      <c r="N214" s="885"/>
    </row>
    <row r="215" spans="1:14">
      <c r="A215" s="737"/>
      <c r="B215" s="739"/>
      <c r="C215" s="738"/>
      <c r="D215" s="738"/>
      <c r="E215" s="739"/>
      <c r="F215" s="739"/>
      <c r="G215" s="739" t="s">
        <v>629</v>
      </c>
      <c r="H215" s="739"/>
      <c r="I215" s="739"/>
      <c r="J215" s="739"/>
      <c r="K215" s="739"/>
      <c r="L215" s="740"/>
      <c r="M215" s="884" t="s">
        <v>600</v>
      </c>
      <c r="N215" s="885" t="s">
        <v>622</v>
      </c>
    </row>
    <row r="216" spans="1:14">
      <c r="A216" s="737"/>
      <c r="B216" s="739"/>
      <c r="C216" s="738"/>
      <c r="D216" s="738"/>
      <c r="E216" s="739"/>
      <c r="F216" s="739"/>
      <c r="G216" s="739"/>
      <c r="H216" s="739"/>
      <c r="I216" s="739"/>
      <c r="J216" s="739"/>
      <c r="K216" s="739"/>
      <c r="L216" s="740"/>
      <c r="M216" s="884" t="s">
        <v>619</v>
      </c>
      <c r="N216" s="885"/>
    </row>
    <row r="217" spans="1:14">
      <c r="A217" s="737"/>
      <c r="B217" s="739"/>
      <c r="C217" s="738"/>
      <c r="D217" s="738"/>
      <c r="E217" s="739" t="s">
        <v>584</v>
      </c>
      <c r="F217" s="739"/>
      <c r="G217" s="739"/>
      <c r="H217" s="739"/>
      <c r="I217" s="739"/>
      <c r="J217" s="739"/>
      <c r="K217" s="739"/>
      <c r="L217" s="740"/>
      <c r="M217" s="884" t="s">
        <v>599</v>
      </c>
      <c r="N217" s="885"/>
    </row>
    <row r="218" spans="1:14">
      <c r="A218" s="737"/>
      <c r="B218" s="739"/>
      <c r="C218" s="738"/>
      <c r="D218" s="738"/>
      <c r="E218" s="739" t="s">
        <v>586</v>
      </c>
      <c r="F218" s="739"/>
      <c r="G218" s="739"/>
      <c r="H218" s="739"/>
      <c r="I218" s="739"/>
      <c r="J218" s="739"/>
      <c r="K218" s="739"/>
      <c r="L218" s="740"/>
      <c r="M218" s="884"/>
      <c r="N218" s="885"/>
    </row>
    <row r="219" spans="1:14">
      <c r="A219" s="737"/>
      <c r="B219" s="739"/>
      <c r="C219" s="738"/>
      <c r="D219" s="738"/>
      <c r="E219" s="739"/>
      <c r="F219" s="739" t="s">
        <v>347</v>
      </c>
      <c r="G219" s="739"/>
      <c r="H219" s="739"/>
      <c r="I219" s="739"/>
      <c r="J219" s="739"/>
      <c r="K219" s="739"/>
      <c r="L219" s="740"/>
      <c r="M219" s="884"/>
      <c r="N219" s="885"/>
    </row>
    <row r="220" spans="1:14">
      <c r="A220" s="737"/>
      <c r="B220" s="739"/>
      <c r="C220" s="738"/>
      <c r="D220" s="738"/>
      <c r="E220" s="739"/>
      <c r="F220" s="739" t="s">
        <v>348</v>
      </c>
      <c r="G220" s="739"/>
      <c r="H220" s="739"/>
      <c r="I220" s="739"/>
      <c r="J220" s="739"/>
      <c r="K220" s="739"/>
      <c r="L220" s="740"/>
      <c r="M220" s="884"/>
      <c r="N220" s="885"/>
    </row>
    <row r="221" spans="1:14">
      <c r="A221" s="737"/>
      <c r="B221" s="739"/>
      <c r="C221" s="738"/>
      <c r="D221" s="738"/>
      <c r="E221" s="739"/>
      <c r="F221" s="739" t="s">
        <v>349</v>
      </c>
      <c r="G221" s="739"/>
      <c r="H221" s="739"/>
      <c r="I221" s="739"/>
      <c r="J221" s="739"/>
      <c r="K221" s="739"/>
      <c r="L221" s="740"/>
      <c r="M221" s="884"/>
      <c r="N221" s="885"/>
    </row>
    <row r="222" spans="1:14">
      <c r="A222" s="737"/>
      <c r="B222" s="739"/>
      <c r="C222" s="738"/>
      <c r="D222" s="738"/>
      <c r="E222" s="739"/>
      <c r="F222" s="739" t="s">
        <v>350</v>
      </c>
      <c r="G222" s="739"/>
      <c r="H222" s="739"/>
      <c r="I222" s="739"/>
      <c r="J222" s="739"/>
      <c r="K222" s="739"/>
      <c r="L222" s="740"/>
      <c r="M222" s="884"/>
      <c r="N222" s="885"/>
    </row>
    <row r="223" spans="1:14">
      <c r="A223" s="737"/>
      <c r="B223" s="739"/>
      <c r="C223" s="738"/>
      <c r="D223" s="738"/>
      <c r="E223" s="739"/>
      <c r="F223" s="739" t="s">
        <v>351</v>
      </c>
      <c r="G223" s="739"/>
      <c r="H223" s="739"/>
      <c r="I223" s="739"/>
      <c r="J223" s="739"/>
      <c r="K223" s="739"/>
      <c r="L223" s="740"/>
      <c r="M223" s="884"/>
      <c r="N223" s="885"/>
    </row>
    <row r="224" spans="1:14">
      <c r="A224" s="737"/>
      <c r="B224" s="739"/>
      <c r="C224" s="738"/>
      <c r="D224" s="738"/>
      <c r="E224" s="739"/>
      <c r="F224" s="739" t="s">
        <v>352</v>
      </c>
      <c r="G224" s="739"/>
      <c r="H224" s="739"/>
      <c r="I224" s="739"/>
      <c r="J224" s="739"/>
      <c r="K224" s="739"/>
      <c r="L224" s="740"/>
      <c r="M224" s="884"/>
      <c r="N224" s="885"/>
    </row>
    <row r="225" spans="1:14">
      <c r="A225" s="737"/>
      <c r="B225" s="739"/>
      <c r="C225" s="738"/>
      <c r="D225" s="738"/>
      <c r="E225" s="739"/>
      <c r="F225" s="739" t="s">
        <v>354</v>
      </c>
      <c r="G225" s="739"/>
      <c r="H225" s="739"/>
      <c r="I225" s="739"/>
      <c r="J225" s="739"/>
      <c r="K225" s="739"/>
      <c r="L225" s="740"/>
      <c r="M225" s="884"/>
      <c r="N225" s="885"/>
    </row>
    <row r="226" spans="1:14">
      <c r="A226" s="737"/>
      <c r="B226" s="739"/>
      <c r="C226" s="738"/>
      <c r="D226" s="738"/>
      <c r="E226" s="739"/>
      <c r="F226" s="739" t="s">
        <v>355</v>
      </c>
      <c r="G226" s="739"/>
      <c r="H226" s="739"/>
      <c r="I226" s="739"/>
      <c r="J226" s="739"/>
      <c r="K226" s="739"/>
      <c r="L226" s="740"/>
      <c r="M226" s="884"/>
      <c r="N226" s="885"/>
    </row>
    <row r="227" spans="1:14">
      <c r="A227" s="737"/>
      <c r="B227" s="739"/>
      <c r="C227" s="738"/>
      <c r="D227" s="738"/>
      <c r="E227" s="739"/>
      <c r="F227" s="739" t="s">
        <v>379</v>
      </c>
      <c r="G227" s="739"/>
      <c r="H227" s="739"/>
      <c r="I227" s="739"/>
      <c r="J227" s="739"/>
      <c r="K227" s="739"/>
      <c r="L227" s="740"/>
      <c r="M227" s="884"/>
      <c r="N227" s="885"/>
    </row>
    <row r="228" spans="1:14">
      <c r="A228" s="737"/>
      <c r="B228" s="739"/>
      <c r="C228" s="738"/>
      <c r="D228" s="738"/>
      <c r="E228" s="739"/>
      <c r="F228" s="739" t="s">
        <v>380</v>
      </c>
      <c r="G228" s="739"/>
      <c r="H228" s="739"/>
      <c r="I228" s="739"/>
      <c r="J228" s="739"/>
      <c r="K228" s="739"/>
      <c r="L228" s="740"/>
      <c r="M228" s="884"/>
      <c r="N228" s="885"/>
    </row>
    <row r="229" spans="1:14">
      <c r="A229" s="737"/>
      <c r="B229" s="739"/>
      <c r="C229" s="738"/>
      <c r="D229" s="738" t="s">
        <v>633</v>
      </c>
      <c r="E229" s="739"/>
      <c r="F229" s="739"/>
      <c r="G229" s="739"/>
      <c r="H229" s="739"/>
      <c r="I229" s="739"/>
      <c r="J229" s="739"/>
      <c r="K229" s="739"/>
      <c r="L229" s="740"/>
      <c r="M229" s="884"/>
      <c r="N229" s="885"/>
    </row>
    <row r="230" spans="1:14">
      <c r="A230" s="737"/>
      <c r="B230" s="739"/>
      <c r="C230" s="738"/>
      <c r="D230" s="738"/>
      <c r="E230" s="739" t="s">
        <v>569</v>
      </c>
      <c r="F230" s="739"/>
      <c r="G230" s="739"/>
      <c r="H230" s="739"/>
      <c r="I230" s="739"/>
      <c r="J230" s="739"/>
      <c r="K230" s="739"/>
      <c r="L230" s="740"/>
      <c r="M230" s="884"/>
      <c r="N230" s="885"/>
    </row>
    <row r="231" spans="1:14">
      <c r="A231" s="737"/>
      <c r="B231" s="739"/>
      <c r="C231" s="738"/>
      <c r="D231" s="738"/>
      <c r="E231" s="739" t="s">
        <v>570</v>
      </c>
      <c r="F231" s="739"/>
      <c r="G231" s="739"/>
      <c r="H231" s="739"/>
      <c r="I231" s="739"/>
      <c r="J231" s="739"/>
      <c r="K231" s="739"/>
      <c r="L231" s="740"/>
      <c r="M231" s="884"/>
      <c r="N231" s="885"/>
    </row>
    <row r="232" spans="1:14">
      <c r="A232" s="737"/>
      <c r="B232" s="739"/>
      <c r="C232" s="738"/>
      <c r="D232" s="738"/>
      <c r="E232" s="739" t="s">
        <v>571</v>
      </c>
      <c r="F232" s="739"/>
      <c r="G232" s="739"/>
      <c r="H232" s="739"/>
      <c r="I232" s="739"/>
      <c r="J232" s="739"/>
      <c r="K232" s="739"/>
      <c r="L232" s="740"/>
      <c r="M232" s="884"/>
      <c r="N232" s="885"/>
    </row>
    <row r="233" spans="1:14">
      <c r="A233" s="737"/>
      <c r="B233" s="739"/>
      <c r="C233" s="738"/>
      <c r="D233" s="738"/>
      <c r="E233" s="739"/>
      <c r="F233" s="739" t="s">
        <v>632</v>
      </c>
      <c r="G233" s="739"/>
      <c r="H233" s="739"/>
      <c r="I233" s="739"/>
      <c r="J233" s="739"/>
      <c r="K233" s="739"/>
      <c r="L233" s="740"/>
      <c r="M233" s="884" t="s">
        <v>600</v>
      </c>
      <c r="N233" s="885" t="s">
        <v>626</v>
      </c>
    </row>
    <row r="234" spans="1:14">
      <c r="A234" s="737"/>
      <c r="B234" s="739"/>
      <c r="C234" s="738"/>
      <c r="D234" s="738"/>
      <c r="E234" s="739"/>
      <c r="F234" s="739"/>
      <c r="G234" s="739"/>
      <c r="H234" s="739"/>
      <c r="I234" s="739"/>
      <c r="J234" s="739"/>
      <c r="K234" s="739"/>
      <c r="L234" s="740"/>
      <c r="M234" s="884" t="s">
        <v>600</v>
      </c>
      <c r="N234" s="885" t="s">
        <v>627</v>
      </c>
    </row>
    <row r="235" spans="1:14">
      <c r="A235" s="737"/>
      <c r="B235" s="739"/>
      <c r="C235" s="738"/>
      <c r="D235" s="738"/>
      <c r="E235" s="739"/>
      <c r="F235" s="739" t="s">
        <v>617</v>
      </c>
      <c r="G235" s="739"/>
      <c r="H235" s="739"/>
      <c r="I235" s="739"/>
      <c r="J235" s="739"/>
      <c r="K235" s="739"/>
      <c r="L235" s="740"/>
      <c r="M235" s="884"/>
      <c r="N235" s="885"/>
    </row>
    <row r="236" spans="1:14">
      <c r="A236" s="737"/>
      <c r="B236" s="739"/>
      <c r="C236" s="738"/>
      <c r="D236" s="738"/>
      <c r="E236" s="739"/>
      <c r="F236" s="739"/>
      <c r="G236" s="739" t="s">
        <v>634</v>
      </c>
      <c r="H236" s="739"/>
      <c r="I236" s="739"/>
      <c r="J236" s="739"/>
      <c r="K236" s="739"/>
      <c r="L236" s="740"/>
      <c r="M236" s="884" t="s">
        <v>600</v>
      </c>
      <c r="N236" s="885" t="s">
        <v>622</v>
      </c>
    </row>
    <row r="237" spans="1:14">
      <c r="A237" s="737"/>
      <c r="B237" s="739"/>
      <c r="C237" s="738"/>
      <c r="D237" s="738"/>
      <c r="E237" s="739"/>
      <c r="F237" s="739"/>
      <c r="G237" s="739"/>
      <c r="H237" s="739"/>
      <c r="I237" s="739"/>
      <c r="J237" s="739"/>
      <c r="K237" s="739"/>
      <c r="L237" s="740"/>
      <c r="M237" s="884" t="s">
        <v>619</v>
      </c>
      <c r="N237" s="885"/>
    </row>
    <row r="238" spans="1:14">
      <c r="A238" s="737"/>
      <c r="B238" s="739"/>
      <c r="C238" s="738"/>
      <c r="D238" s="738"/>
      <c r="E238" s="739"/>
      <c r="F238" s="739"/>
      <c r="G238" s="739" t="s">
        <v>635</v>
      </c>
      <c r="H238" s="739"/>
      <c r="I238" s="739"/>
      <c r="J238" s="739"/>
      <c r="K238" s="739"/>
      <c r="L238" s="740"/>
      <c r="M238" s="884" t="s">
        <v>600</v>
      </c>
      <c r="N238" s="885" t="s">
        <v>622</v>
      </c>
    </row>
    <row r="239" spans="1:14">
      <c r="A239" s="737"/>
      <c r="B239" s="739"/>
      <c r="C239" s="738"/>
      <c r="D239" s="738"/>
      <c r="E239" s="739"/>
      <c r="F239" s="739"/>
      <c r="G239" s="739"/>
      <c r="H239" s="739"/>
      <c r="I239" s="739"/>
      <c r="J239" s="739"/>
      <c r="K239" s="739"/>
      <c r="L239" s="740"/>
      <c r="M239" s="884" t="s">
        <v>619</v>
      </c>
      <c r="N239" s="885"/>
    </row>
    <row r="240" spans="1:14">
      <c r="A240" s="737"/>
      <c r="B240" s="739"/>
      <c r="C240" s="738"/>
      <c r="D240" s="738"/>
      <c r="E240" s="739" t="s">
        <v>584</v>
      </c>
      <c r="F240" s="739"/>
      <c r="G240" s="739"/>
      <c r="H240" s="739"/>
      <c r="I240" s="739"/>
      <c r="J240" s="739"/>
      <c r="K240" s="739"/>
      <c r="L240" s="740"/>
      <c r="M240" s="884" t="s">
        <v>599</v>
      </c>
      <c r="N240" s="885"/>
    </row>
    <row r="241" spans="1:14">
      <c r="A241" s="737"/>
      <c r="B241" s="739"/>
      <c r="C241" s="738"/>
      <c r="D241" s="738"/>
      <c r="E241" s="739" t="s">
        <v>586</v>
      </c>
      <c r="F241" s="739"/>
      <c r="G241" s="739"/>
      <c r="H241" s="739"/>
      <c r="I241" s="739"/>
      <c r="J241" s="739"/>
      <c r="K241" s="739"/>
      <c r="L241" s="740"/>
      <c r="M241" s="884"/>
      <c r="N241" s="885"/>
    </row>
    <row r="242" spans="1:14">
      <c r="A242" s="737"/>
      <c r="B242" s="739"/>
      <c r="C242" s="738"/>
      <c r="D242" s="738"/>
      <c r="E242" s="739"/>
      <c r="F242" s="739" t="s">
        <v>347</v>
      </c>
      <c r="G242" s="739"/>
      <c r="H242" s="739"/>
      <c r="I242" s="739"/>
      <c r="J242" s="739"/>
      <c r="K242" s="739"/>
      <c r="L242" s="740"/>
      <c r="M242" s="884"/>
      <c r="N242" s="885"/>
    </row>
    <row r="243" spans="1:14">
      <c r="A243" s="737"/>
      <c r="B243" s="739"/>
      <c r="C243" s="738"/>
      <c r="D243" s="738"/>
      <c r="E243" s="739"/>
      <c r="F243" s="739" t="s">
        <v>348</v>
      </c>
      <c r="G243" s="739"/>
      <c r="H243" s="739"/>
      <c r="I243" s="739"/>
      <c r="J243" s="739"/>
      <c r="K243" s="739"/>
      <c r="L243" s="740"/>
      <c r="M243" s="884"/>
      <c r="N243" s="885"/>
    </row>
    <row r="244" spans="1:14">
      <c r="A244" s="737"/>
      <c r="B244" s="739"/>
      <c r="C244" s="738"/>
      <c r="D244" s="738"/>
      <c r="E244" s="739"/>
      <c r="F244" s="739" t="s">
        <v>349</v>
      </c>
      <c r="G244" s="739"/>
      <c r="H244" s="739"/>
      <c r="I244" s="739"/>
      <c r="J244" s="739"/>
      <c r="K244" s="739"/>
      <c r="L244" s="740"/>
      <c r="M244" s="884"/>
      <c r="N244" s="885"/>
    </row>
    <row r="245" spans="1:14">
      <c r="A245" s="737"/>
      <c r="B245" s="739"/>
      <c r="C245" s="738"/>
      <c r="D245" s="738"/>
      <c r="E245" s="739"/>
      <c r="F245" s="739" t="s">
        <v>350</v>
      </c>
      <c r="G245" s="739"/>
      <c r="H245" s="739"/>
      <c r="I245" s="739"/>
      <c r="J245" s="739"/>
      <c r="K245" s="739"/>
      <c r="L245" s="740"/>
      <c r="M245" s="884"/>
      <c r="N245" s="885"/>
    </row>
    <row r="246" spans="1:14">
      <c r="A246" s="737"/>
      <c r="B246" s="739"/>
      <c r="C246" s="738"/>
      <c r="D246" s="738"/>
      <c r="E246" s="739"/>
      <c r="F246" s="739" t="s">
        <v>351</v>
      </c>
      <c r="G246" s="739"/>
      <c r="H246" s="739"/>
      <c r="I246" s="739"/>
      <c r="J246" s="739"/>
      <c r="K246" s="739"/>
      <c r="L246" s="740"/>
      <c r="M246" s="884"/>
      <c r="N246" s="885"/>
    </row>
    <row r="247" spans="1:14">
      <c r="A247" s="737"/>
      <c r="B247" s="739"/>
      <c r="C247" s="738"/>
      <c r="D247" s="738"/>
      <c r="E247" s="739"/>
      <c r="F247" s="739" t="s">
        <v>352</v>
      </c>
      <c r="G247" s="739"/>
      <c r="H247" s="739"/>
      <c r="I247" s="739"/>
      <c r="J247" s="739"/>
      <c r="K247" s="739"/>
      <c r="L247" s="740"/>
      <c r="M247" s="884"/>
      <c r="N247" s="885"/>
    </row>
    <row r="248" spans="1:14">
      <c r="A248" s="737"/>
      <c r="B248" s="739"/>
      <c r="C248" s="738"/>
      <c r="D248" s="738"/>
      <c r="E248" s="739"/>
      <c r="F248" s="739" t="s">
        <v>354</v>
      </c>
      <c r="G248" s="739"/>
      <c r="H248" s="739"/>
      <c r="I248" s="739"/>
      <c r="J248" s="739"/>
      <c r="K248" s="739"/>
      <c r="L248" s="740"/>
      <c r="M248" s="884"/>
      <c r="N248" s="885"/>
    </row>
    <row r="249" spans="1:14">
      <c r="A249" s="737"/>
      <c r="B249" s="739"/>
      <c r="C249" s="738"/>
      <c r="D249" s="738"/>
      <c r="E249" s="739"/>
      <c r="F249" s="739" t="s">
        <v>355</v>
      </c>
      <c r="G249" s="739"/>
      <c r="H249" s="739"/>
      <c r="I249" s="739"/>
      <c r="J249" s="739"/>
      <c r="K249" s="739"/>
      <c r="L249" s="740"/>
      <c r="M249" s="884"/>
      <c r="N249" s="885"/>
    </row>
    <row r="250" spans="1:14">
      <c r="A250" s="737"/>
      <c r="B250" s="739"/>
      <c r="C250" s="738"/>
      <c r="D250" s="738"/>
      <c r="E250" s="739"/>
      <c r="F250" s="739" t="s">
        <v>379</v>
      </c>
      <c r="G250" s="739"/>
      <c r="H250" s="739"/>
      <c r="I250" s="739"/>
      <c r="J250" s="739"/>
      <c r="K250" s="739"/>
      <c r="L250" s="740"/>
      <c r="M250" s="884"/>
      <c r="N250" s="885"/>
    </row>
    <row r="251" spans="1:14">
      <c r="A251" s="737"/>
      <c r="B251" s="739"/>
      <c r="C251" s="738"/>
      <c r="D251" s="738"/>
      <c r="E251" s="739"/>
      <c r="F251" s="739" t="s">
        <v>380</v>
      </c>
      <c r="G251" s="739"/>
      <c r="H251" s="739"/>
      <c r="I251" s="739"/>
      <c r="J251" s="739"/>
      <c r="K251" s="739"/>
      <c r="L251" s="740"/>
      <c r="M251" s="884"/>
      <c r="N251" s="885"/>
    </row>
    <row r="252" spans="1:14">
      <c r="A252" s="737"/>
      <c r="B252" s="739"/>
      <c r="C252" s="738"/>
      <c r="D252" s="738"/>
      <c r="E252" s="739"/>
      <c r="F252" s="739" t="s">
        <v>381</v>
      </c>
      <c r="G252" s="739"/>
      <c r="H252" s="739"/>
      <c r="I252" s="739"/>
      <c r="J252" s="739"/>
      <c r="K252" s="739"/>
      <c r="L252" s="740"/>
      <c r="M252" s="884"/>
      <c r="N252" s="885"/>
    </row>
    <row r="253" spans="1:14">
      <c r="A253" s="737"/>
      <c r="B253" s="739"/>
      <c r="C253" s="738"/>
      <c r="D253" s="738" t="s">
        <v>636</v>
      </c>
      <c r="E253" s="739"/>
      <c r="F253" s="739"/>
      <c r="G253" s="739"/>
      <c r="H253" s="739"/>
      <c r="I253" s="739"/>
      <c r="J253" s="739"/>
      <c r="K253" s="739"/>
      <c r="L253" s="740"/>
      <c r="M253" s="884"/>
      <c r="N253" s="885"/>
    </row>
    <row r="254" spans="1:14">
      <c r="A254" s="737"/>
      <c r="B254" s="739"/>
      <c r="C254" s="738"/>
      <c r="D254" s="738"/>
      <c r="E254" s="739" t="s">
        <v>569</v>
      </c>
      <c r="F254" s="739"/>
      <c r="G254" s="739"/>
      <c r="H254" s="739"/>
      <c r="I254" s="739"/>
      <c r="J254" s="739"/>
      <c r="K254" s="739"/>
      <c r="L254" s="740"/>
      <c r="M254" s="884" t="s">
        <v>599</v>
      </c>
      <c r="N254" s="885"/>
    </row>
    <row r="255" spans="1:14">
      <c r="A255" s="737"/>
      <c r="B255" s="739"/>
      <c r="C255" s="738"/>
      <c r="D255" s="738"/>
      <c r="E255" s="739" t="s">
        <v>570</v>
      </c>
      <c r="F255" s="739"/>
      <c r="G255" s="739"/>
      <c r="H255" s="739"/>
      <c r="I255" s="739"/>
      <c r="J255" s="739"/>
      <c r="K255" s="739"/>
      <c r="L255" s="740"/>
      <c r="M255" s="884" t="s">
        <v>600</v>
      </c>
      <c r="N255" s="885" t="s">
        <v>601</v>
      </c>
    </row>
    <row r="256" spans="1:14">
      <c r="A256" s="737"/>
      <c r="B256" s="739"/>
      <c r="C256" s="738"/>
      <c r="D256" s="738"/>
      <c r="E256" s="739" t="s">
        <v>637</v>
      </c>
      <c r="F256" s="739"/>
      <c r="G256" s="739"/>
      <c r="H256" s="739"/>
      <c r="I256" s="739"/>
      <c r="J256" s="739"/>
      <c r="K256" s="739"/>
      <c r="L256" s="740"/>
      <c r="M256" s="884"/>
      <c r="N256" s="885"/>
    </row>
    <row r="257" spans="1:14">
      <c r="A257" s="737"/>
      <c r="B257" s="739"/>
      <c r="C257" s="738"/>
      <c r="D257" s="738"/>
      <c r="E257" s="739"/>
      <c r="F257" s="739" t="s">
        <v>638</v>
      </c>
      <c r="G257" s="739"/>
      <c r="H257" s="739"/>
      <c r="I257" s="739"/>
      <c r="J257" s="739"/>
      <c r="K257" s="739"/>
      <c r="L257" s="740"/>
      <c r="M257" s="884" t="s">
        <v>639</v>
      </c>
      <c r="N257" s="885"/>
    </row>
    <row r="258" spans="1:14">
      <c r="A258" s="737"/>
      <c r="B258" s="739"/>
      <c r="C258" s="738"/>
      <c r="D258" s="738"/>
      <c r="E258" s="739"/>
      <c r="F258" s="739" t="s">
        <v>640</v>
      </c>
      <c r="G258" s="739"/>
      <c r="H258" s="739"/>
      <c r="I258" s="739"/>
      <c r="J258" s="739"/>
      <c r="K258" s="739"/>
      <c r="L258" s="740"/>
      <c r="M258" s="884" t="s">
        <v>641</v>
      </c>
      <c r="N258" s="885"/>
    </row>
    <row r="259" spans="1:14">
      <c r="A259" s="737"/>
      <c r="B259" s="739"/>
      <c r="C259" s="738"/>
      <c r="D259" s="738"/>
      <c r="E259" s="739"/>
      <c r="F259" s="739" t="s">
        <v>642</v>
      </c>
      <c r="G259" s="739"/>
      <c r="H259" s="739"/>
      <c r="I259" s="739"/>
      <c r="J259" s="739"/>
      <c r="K259" s="739"/>
      <c r="L259" s="740"/>
      <c r="M259" s="884" t="s">
        <v>643</v>
      </c>
      <c r="N259" s="885"/>
    </row>
    <row r="260" spans="1:14">
      <c r="A260" s="737"/>
      <c r="B260" s="739"/>
      <c r="C260" s="738"/>
      <c r="D260" s="738"/>
      <c r="E260" s="739"/>
      <c r="F260" s="739" t="s">
        <v>644</v>
      </c>
      <c r="G260" s="739"/>
      <c r="H260" s="739"/>
      <c r="I260" s="739"/>
      <c r="J260" s="739"/>
      <c r="K260" s="739"/>
      <c r="L260" s="740"/>
      <c r="M260" s="884" t="s">
        <v>599</v>
      </c>
      <c r="N260" s="885"/>
    </row>
    <row r="261" spans="1:14">
      <c r="A261" s="737"/>
      <c r="B261" s="739"/>
      <c r="C261" s="738"/>
      <c r="D261" s="738"/>
      <c r="E261" s="739"/>
      <c r="F261" s="739" t="s">
        <v>645</v>
      </c>
      <c r="G261" s="739"/>
      <c r="H261" s="739"/>
      <c r="I261" s="739"/>
      <c r="J261" s="739"/>
      <c r="K261" s="739"/>
      <c r="L261" s="740"/>
      <c r="M261" s="884" t="s">
        <v>599</v>
      </c>
      <c r="N261" s="885"/>
    </row>
    <row r="262" spans="1:14">
      <c r="A262" s="737"/>
      <c r="B262" s="739"/>
      <c r="C262" s="738"/>
      <c r="D262" s="738"/>
      <c r="E262" s="739" t="s">
        <v>646</v>
      </c>
      <c r="F262" s="739"/>
      <c r="G262" s="739"/>
      <c r="H262" s="739"/>
      <c r="I262" s="739"/>
      <c r="J262" s="739"/>
      <c r="K262" s="739"/>
      <c r="L262" s="740"/>
      <c r="M262" s="884" t="s">
        <v>647</v>
      </c>
      <c r="N262" s="885"/>
    </row>
    <row r="263" spans="1:14">
      <c r="A263" s="737"/>
      <c r="B263" s="739"/>
      <c r="C263" s="738"/>
      <c r="D263" s="738"/>
      <c r="E263" s="739" t="s">
        <v>648</v>
      </c>
      <c r="F263" s="739"/>
      <c r="G263" s="739"/>
      <c r="H263" s="739"/>
      <c r="I263" s="739"/>
      <c r="J263" s="739"/>
      <c r="K263" s="739"/>
      <c r="L263" s="740"/>
      <c r="M263" s="884"/>
      <c r="N263" s="885"/>
    </row>
    <row r="264" spans="1:14">
      <c r="A264" s="737"/>
      <c r="B264" s="739"/>
      <c r="C264" s="738"/>
      <c r="D264" s="738"/>
      <c r="E264" s="739"/>
      <c r="F264" s="739" t="s">
        <v>347</v>
      </c>
      <c r="G264" s="739"/>
      <c r="H264" s="739"/>
      <c r="I264" s="739"/>
      <c r="J264" s="739"/>
      <c r="K264" s="739"/>
      <c r="L264" s="740"/>
      <c r="M264" s="884"/>
      <c r="N264" s="885"/>
    </row>
    <row r="265" spans="1:14">
      <c r="A265" s="737"/>
      <c r="B265" s="739"/>
      <c r="C265" s="738"/>
      <c r="D265" s="738"/>
      <c r="E265" s="739"/>
      <c r="F265" s="739" t="s">
        <v>348</v>
      </c>
      <c r="G265" s="739"/>
      <c r="H265" s="739"/>
      <c r="I265" s="739"/>
      <c r="J265" s="739"/>
      <c r="K265" s="739"/>
      <c r="L265" s="740"/>
      <c r="M265" s="884"/>
      <c r="N265" s="885"/>
    </row>
    <row r="266" spans="1:14">
      <c r="A266" s="737"/>
      <c r="B266" s="739"/>
      <c r="C266" s="738"/>
      <c r="D266" s="738"/>
      <c r="E266" s="739"/>
      <c r="F266" s="739" t="s">
        <v>349</v>
      </c>
      <c r="G266" s="739"/>
      <c r="H266" s="739"/>
      <c r="I266" s="739"/>
      <c r="J266" s="739"/>
      <c r="K266" s="739"/>
      <c r="L266" s="740"/>
      <c r="M266" s="884"/>
      <c r="N266" s="885"/>
    </row>
    <row r="267" spans="1:14">
      <c r="A267" s="737"/>
      <c r="B267" s="739"/>
      <c r="C267" s="738"/>
      <c r="D267" s="738"/>
      <c r="E267" s="739"/>
      <c r="F267" s="739" t="s">
        <v>350</v>
      </c>
      <c r="G267" s="739"/>
      <c r="H267" s="739"/>
      <c r="I267" s="739"/>
      <c r="J267" s="739"/>
      <c r="K267" s="739"/>
      <c r="L267" s="740"/>
      <c r="M267" s="884"/>
      <c r="N267" s="885"/>
    </row>
    <row r="268" spans="1:14">
      <c r="A268" s="737"/>
      <c r="B268" s="739"/>
      <c r="C268" s="738"/>
      <c r="D268" s="738" t="s">
        <v>649</v>
      </c>
      <c r="E268" s="739"/>
      <c r="F268" s="739"/>
      <c r="G268" s="739"/>
      <c r="H268" s="739"/>
      <c r="I268" s="739"/>
      <c r="J268" s="739"/>
      <c r="K268" s="739"/>
      <c r="L268" s="740"/>
      <c r="M268" s="884"/>
      <c r="N268" s="885"/>
    </row>
    <row r="269" spans="1:14">
      <c r="A269" s="737"/>
      <c r="B269" s="739"/>
      <c r="C269" s="738"/>
      <c r="D269" s="738"/>
      <c r="E269" s="739" t="s">
        <v>569</v>
      </c>
      <c r="F269" s="739"/>
      <c r="G269" s="739"/>
      <c r="H269" s="739"/>
      <c r="I269" s="739"/>
      <c r="J269" s="739"/>
      <c r="K269" s="739"/>
      <c r="L269" s="740"/>
      <c r="M269" s="884" t="s">
        <v>599</v>
      </c>
      <c r="N269" s="885"/>
    </row>
    <row r="270" spans="1:14">
      <c r="A270" s="737"/>
      <c r="B270" s="739"/>
      <c r="C270" s="738"/>
      <c r="D270" s="738"/>
      <c r="E270" s="739" t="s">
        <v>570</v>
      </c>
      <c r="F270" s="739"/>
      <c r="G270" s="739"/>
      <c r="H270" s="739"/>
      <c r="I270" s="739"/>
      <c r="J270" s="739"/>
      <c r="K270" s="739"/>
      <c r="L270" s="740"/>
      <c r="M270" s="884" t="s">
        <v>650</v>
      </c>
      <c r="N270" s="885" t="s">
        <v>601</v>
      </c>
    </row>
    <row r="271" spans="1:14">
      <c r="A271" s="737"/>
      <c r="B271" s="739"/>
      <c r="C271" s="738"/>
      <c r="D271" s="738"/>
      <c r="E271" s="739" t="s">
        <v>651</v>
      </c>
      <c r="F271" s="739"/>
      <c r="G271" s="739"/>
      <c r="H271" s="739"/>
      <c r="I271" s="739"/>
      <c r="J271" s="739"/>
      <c r="K271" s="739"/>
      <c r="L271" s="740"/>
      <c r="M271" s="884"/>
      <c r="N271" s="885"/>
    </row>
    <row r="272" spans="1:14">
      <c r="A272" s="737"/>
      <c r="B272" s="739"/>
      <c r="C272" s="738"/>
      <c r="D272" s="738"/>
      <c r="E272" s="739"/>
      <c r="F272" s="739" t="s">
        <v>638</v>
      </c>
      <c r="G272" s="739"/>
      <c r="H272" s="739"/>
      <c r="I272" s="739"/>
      <c r="J272" s="739"/>
      <c r="K272" s="739"/>
      <c r="L272" s="740"/>
      <c r="M272" s="884" t="s">
        <v>652</v>
      </c>
      <c r="N272" s="885"/>
    </row>
    <row r="273" spans="1:14">
      <c r="A273" s="737"/>
      <c r="B273" s="739"/>
      <c r="C273" s="738"/>
      <c r="D273" s="738"/>
      <c r="E273" s="739"/>
      <c r="F273" s="739" t="s">
        <v>653</v>
      </c>
      <c r="G273" s="739"/>
      <c r="H273" s="739"/>
      <c r="I273" s="739"/>
      <c r="J273" s="739"/>
      <c r="K273" s="739"/>
      <c r="L273" s="740"/>
      <c r="M273" s="884" t="s">
        <v>600</v>
      </c>
      <c r="N273" s="885" t="s">
        <v>615</v>
      </c>
    </row>
    <row r="274" spans="1:14">
      <c r="A274" s="737"/>
      <c r="B274" s="739"/>
      <c r="C274" s="738"/>
      <c r="D274" s="738"/>
      <c r="E274" s="739"/>
      <c r="F274" s="739" t="s">
        <v>654</v>
      </c>
      <c r="G274" s="739"/>
      <c r="H274" s="739"/>
      <c r="I274" s="739"/>
      <c r="J274" s="739"/>
      <c r="K274" s="739"/>
      <c r="L274" s="740"/>
      <c r="M274" s="884" t="s">
        <v>599</v>
      </c>
      <c r="N274" s="885"/>
    </row>
    <row r="275" spans="1:14">
      <c r="A275" s="737"/>
      <c r="B275" s="739"/>
      <c r="C275" s="738"/>
      <c r="D275" s="738"/>
      <c r="E275" s="739"/>
      <c r="F275" s="739"/>
      <c r="G275" s="739"/>
      <c r="H275" s="739"/>
      <c r="I275" s="739"/>
      <c r="J275" s="739"/>
      <c r="K275" s="739"/>
      <c r="L275" s="740"/>
      <c r="M275" s="884" t="s">
        <v>655</v>
      </c>
      <c r="N275" s="885" t="s">
        <v>656</v>
      </c>
    </row>
    <row r="276" spans="1:14">
      <c r="A276" s="737"/>
      <c r="B276" s="739"/>
      <c r="C276" s="738"/>
      <c r="D276" s="738"/>
      <c r="E276" s="739"/>
      <c r="F276" s="739" t="s">
        <v>657</v>
      </c>
      <c r="G276" s="739"/>
      <c r="H276" s="739"/>
      <c r="I276" s="739"/>
      <c r="J276" s="739"/>
      <c r="K276" s="739"/>
      <c r="L276" s="740"/>
      <c r="M276" s="884" t="s">
        <v>599</v>
      </c>
      <c r="N276" s="885"/>
    </row>
    <row r="277" spans="1:14">
      <c r="A277" s="737"/>
      <c r="B277" s="739"/>
      <c r="C277" s="738"/>
      <c r="D277" s="738"/>
      <c r="E277" s="739" t="s">
        <v>648</v>
      </c>
      <c r="F277" s="739"/>
      <c r="G277" s="739"/>
      <c r="H277" s="739"/>
      <c r="I277" s="739"/>
      <c r="J277" s="739"/>
      <c r="K277" s="739"/>
      <c r="L277" s="740"/>
      <c r="M277" s="884"/>
      <c r="N277" s="885"/>
    </row>
    <row r="278" spans="1:14">
      <c r="A278" s="737"/>
      <c r="B278" s="739"/>
      <c r="C278" s="738"/>
      <c r="D278" s="738"/>
      <c r="E278" s="739"/>
      <c r="F278" s="739" t="s">
        <v>347</v>
      </c>
      <c r="G278" s="739"/>
      <c r="H278" s="739"/>
      <c r="I278" s="739"/>
      <c r="J278" s="739"/>
      <c r="K278" s="739"/>
      <c r="L278" s="740"/>
      <c r="M278" s="884"/>
      <c r="N278" s="885"/>
    </row>
    <row r="279" spans="1:14">
      <c r="A279" s="737"/>
      <c r="B279" s="739"/>
      <c r="C279" s="738"/>
      <c r="D279" s="738"/>
      <c r="E279" s="739"/>
      <c r="F279" s="739" t="s">
        <v>348</v>
      </c>
      <c r="G279" s="739"/>
      <c r="H279" s="739"/>
      <c r="I279" s="739"/>
      <c r="J279" s="739"/>
      <c r="K279" s="739"/>
      <c r="L279" s="740"/>
      <c r="M279" s="884"/>
      <c r="N279" s="885"/>
    </row>
    <row r="280" spans="1:14">
      <c r="A280" s="737"/>
      <c r="B280" s="739"/>
      <c r="C280" s="738"/>
      <c r="D280" s="738"/>
      <c r="E280" s="739"/>
      <c r="F280" s="739" t="s">
        <v>349</v>
      </c>
      <c r="G280" s="739"/>
      <c r="H280" s="739"/>
      <c r="I280" s="739"/>
      <c r="J280" s="739"/>
      <c r="K280" s="739"/>
      <c r="L280" s="740"/>
      <c r="M280" s="884"/>
      <c r="N280" s="885"/>
    </row>
    <row r="281" spans="1:14">
      <c r="A281" s="737"/>
      <c r="B281" s="739"/>
      <c r="C281" s="738"/>
      <c r="D281" s="738"/>
      <c r="E281" s="739"/>
      <c r="F281" s="739" t="s">
        <v>350</v>
      </c>
      <c r="G281" s="739"/>
      <c r="H281" s="739"/>
      <c r="I281" s="739"/>
      <c r="J281" s="739"/>
      <c r="K281" s="739"/>
      <c r="L281" s="740"/>
      <c r="M281" s="884"/>
      <c r="N281" s="885"/>
    </row>
    <row r="282" spans="1:14">
      <c r="A282" s="737"/>
      <c r="B282" s="739"/>
      <c r="C282" s="738"/>
      <c r="D282" s="738"/>
      <c r="E282" s="739"/>
      <c r="F282" s="739" t="s">
        <v>351</v>
      </c>
      <c r="G282" s="739"/>
      <c r="H282" s="739"/>
      <c r="I282" s="739"/>
      <c r="J282" s="739"/>
      <c r="K282" s="739"/>
      <c r="L282" s="740"/>
      <c r="M282" s="884"/>
      <c r="N282" s="885"/>
    </row>
    <row r="283" spans="1:14">
      <c r="A283" s="737"/>
      <c r="B283" s="739"/>
      <c r="C283" s="738"/>
      <c r="D283" s="738"/>
      <c r="E283" s="739"/>
      <c r="F283" s="739" t="s">
        <v>352</v>
      </c>
      <c r="G283" s="739"/>
      <c r="H283" s="739"/>
      <c r="I283" s="739"/>
      <c r="J283" s="739"/>
      <c r="K283" s="739"/>
      <c r="L283" s="740"/>
      <c r="M283" s="884"/>
      <c r="N283" s="885"/>
    </row>
    <row r="284" spans="1:14">
      <c r="A284" s="737"/>
      <c r="B284" s="739"/>
      <c r="C284" s="738"/>
      <c r="D284" s="738"/>
      <c r="E284" s="739"/>
      <c r="F284" s="739" t="s">
        <v>354</v>
      </c>
      <c r="G284" s="739"/>
      <c r="H284" s="739"/>
      <c r="I284" s="739"/>
      <c r="J284" s="739"/>
      <c r="K284" s="739"/>
      <c r="L284" s="740"/>
      <c r="M284" s="884"/>
      <c r="N284" s="885"/>
    </row>
    <row r="285" spans="1:14">
      <c r="A285" s="737"/>
      <c r="B285" s="739"/>
      <c r="C285" s="738"/>
      <c r="D285" s="738"/>
      <c r="E285" s="739"/>
      <c r="F285" s="739" t="s">
        <v>355</v>
      </c>
      <c r="G285" s="739"/>
      <c r="H285" s="739"/>
      <c r="I285" s="739"/>
      <c r="J285" s="739"/>
      <c r="K285" s="739"/>
      <c r="L285" s="740"/>
      <c r="M285" s="884"/>
      <c r="N285" s="885"/>
    </row>
    <row r="286" spans="1:14">
      <c r="A286" s="737"/>
      <c r="B286" s="739"/>
      <c r="C286" s="738"/>
      <c r="D286" s="738" t="s">
        <v>658</v>
      </c>
      <c r="E286" s="739"/>
      <c r="F286" s="739"/>
      <c r="G286" s="739"/>
      <c r="H286" s="739"/>
      <c r="I286" s="739"/>
      <c r="J286" s="739"/>
      <c r="K286" s="739"/>
      <c r="L286" s="740"/>
      <c r="M286" s="884"/>
      <c r="N286" s="885"/>
    </row>
    <row r="287" spans="1:14">
      <c r="A287" s="737"/>
      <c r="B287" s="739"/>
      <c r="C287" s="738"/>
      <c r="D287" s="738"/>
      <c r="E287" s="739" t="s">
        <v>569</v>
      </c>
      <c r="F287" s="739"/>
      <c r="G287" s="739"/>
      <c r="H287" s="739"/>
      <c r="I287" s="739"/>
      <c r="J287" s="739"/>
      <c r="K287" s="739"/>
      <c r="L287" s="740"/>
      <c r="M287" s="884" t="s">
        <v>599</v>
      </c>
      <c r="N287" s="885"/>
    </row>
    <row r="288" spans="1:14">
      <c r="A288" s="737"/>
      <c r="B288" s="739"/>
      <c r="C288" s="738"/>
      <c r="D288" s="738"/>
      <c r="E288" s="739" t="s">
        <v>570</v>
      </c>
      <c r="F288" s="739"/>
      <c r="G288" s="739"/>
      <c r="H288" s="739"/>
      <c r="I288" s="739"/>
      <c r="J288" s="739"/>
      <c r="K288" s="739"/>
      <c r="L288" s="740"/>
      <c r="M288" s="884" t="s">
        <v>437</v>
      </c>
      <c r="N288" s="885"/>
    </row>
    <row r="289" spans="1:14">
      <c r="A289" s="737"/>
      <c r="B289" s="739"/>
      <c r="C289" s="738"/>
      <c r="D289" s="738"/>
      <c r="E289" s="739" t="s">
        <v>659</v>
      </c>
      <c r="F289" s="739"/>
      <c r="G289" s="739"/>
      <c r="H289" s="739"/>
      <c r="I289" s="739"/>
      <c r="J289" s="739"/>
      <c r="K289" s="739"/>
      <c r="L289" s="740"/>
      <c r="M289" s="884"/>
      <c r="N289" s="885"/>
    </row>
    <row r="290" spans="1:14">
      <c r="A290" s="737"/>
      <c r="B290" s="739"/>
      <c r="C290" s="738"/>
      <c r="D290" s="738"/>
      <c r="E290" s="739"/>
      <c r="F290" s="739" t="s">
        <v>660</v>
      </c>
      <c r="G290" s="739"/>
      <c r="H290" s="739"/>
      <c r="I290" s="739"/>
      <c r="J290" s="739"/>
      <c r="K290" s="739"/>
      <c r="L290" s="740"/>
      <c r="M290" s="884"/>
      <c r="N290" s="885"/>
    </row>
    <row r="291" spans="1:14">
      <c r="A291" s="737"/>
      <c r="B291" s="739"/>
      <c r="C291" s="738"/>
      <c r="D291" s="738"/>
      <c r="E291" s="739"/>
      <c r="F291" s="739" t="s">
        <v>661</v>
      </c>
      <c r="G291" s="739"/>
      <c r="H291" s="739"/>
      <c r="I291" s="739"/>
      <c r="J291" s="739"/>
      <c r="K291" s="739"/>
      <c r="L291" s="740"/>
      <c r="M291" s="884" t="s">
        <v>652</v>
      </c>
      <c r="N291" s="885"/>
    </row>
    <row r="292" spans="1:14">
      <c r="A292" s="737"/>
      <c r="B292" s="739"/>
      <c r="C292" s="738"/>
      <c r="D292" s="738"/>
      <c r="E292" s="739"/>
      <c r="F292" s="739" t="s">
        <v>662</v>
      </c>
      <c r="G292" s="739"/>
      <c r="H292" s="739"/>
      <c r="I292" s="739"/>
      <c r="J292" s="739"/>
      <c r="K292" s="739"/>
      <c r="L292" s="740"/>
      <c r="M292" s="884"/>
      <c r="N292" s="885"/>
    </row>
    <row r="293" spans="1:14">
      <c r="A293" s="737"/>
      <c r="B293" s="739"/>
      <c r="C293" s="738"/>
      <c r="D293" s="738"/>
      <c r="E293" s="739"/>
      <c r="F293" s="739"/>
      <c r="G293" s="739" t="s">
        <v>663</v>
      </c>
      <c r="H293" s="739"/>
      <c r="I293" s="739"/>
      <c r="J293" s="739"/>
      <c r="K293" s="739"/>
      <c r="L293" s="740"/>
      <c r="M293" s="884" t="s">
        <v>599</v>
      </c>
      <c r="N293" s="885"/>
    </row>
    <row r="294" spans="1:14">
      <c r="A294" s="737"/>
      <c r="B294" s="739"/>
      <c r="C294" s="738"/>
      <c r="D294" s="738"/>
      <c r="E294" s="739"/>
      <c r="F294" s="739"/>
      <c r="G294" s="739" t="s">
        <v>664</v>
      </c>
      <c r="H294" s="739"/>
      <c r="I294" s="739"/>
      <c r="J294" s="739"/>
      <c r="K294" s="739"/>
      <c r="L294" s="740"/>
      <c r="M294" s="884" t="s">
        <v>599</v>
      </c>
      <c r="N294" s="885"/>
    </row>
    <row r="295" spans="1:14">
      <c r="A295" s="737"/>
      <c r="B295" s="739"/>
      <c r="C295" s="738"/>
      <c r="D295" s="738"/>
      <c r="E295" s="739"/>
      <c r="F295" s="739" t="s">
        <v>644</v>
      </c>
      <c r="G295" s="739"/>
      <c r="H295" s="739"/>
      <c r="I295" s="739"/>
      <c r="J295" s="739"/>
      <c r="K295" s="739"/>
      <c r="L295" s="740"/>
      <c r="M295" s="884" t="s">
        <v>599</v>
      </c>
      <c r="N295" s="885"/>
    </row>
    <row r="296" spans="1:14">
      <c r="A296" s="737"/>
      <c r="B296" s="739"/>
      <c r="C296" s="738"/>
      <c r="D296" s="738"/>
      <c r="E296" s="739"/>
      <c r="F296" s="739" t="s">
        <v>665</v>
      </c>
      <c r="G296" s="739"/>
      <c r="H296" s="739"/>
      <c r="I296" s="739"/>
      <c r="J296" s="739"/>
      <c r="K296" s="739"/>
      <c r="L296" s="740"/>
      <c r="M296" s="884" t="s">
        <v>666</v>
      </c>
      <c r="N296" s="885"/>
    </row>
    <row r="297" spans="1:14">
      <c r="A297" s="737"/>
      <c r="B297" s="739"/>
      <c r="C297" s="738"/>
      <c r="D297" s="738"/>
      <c r="E297" s="739"/>
      <c r="F297" s="739" t="s">
        <v>667</v>
      </c>
      <c r="G297" s="739"/>
      <c r="H297" s="739"/>
      <c r="I297" s="739"/>
      <c r="J297" s="739"/>
      <c r="K297" s="739"/>
      <c r="L297" s="740"/>
      <c r="M297" s="884" t="s">
        <v>668</v>
      </c>
      <c r="N297" s="885"/>
    </row>
    <row r="298" spans="1:14">
      <c r="A298" s="737"/>
      <c r="B298" s="739"/>
      <c r="C298" s="738"/>
      <c r="D298" s="738"/>
      <c r="E298" s="739" t="s">
        <v>584</v>
      </c>
      <c r="F298" s="739"/>
      <c r="G298" s="739"/>
      <c r="H298" s="739"/>
      <c r="I298" s="739"/>
      <c r="J298" s="739"/>
      <c r="K298" s="739"/>
      <c r="L298" s="740"/>
      <c r="M298" s="884" t="s">
        <v>599</v>
      </c>
      <c r="N298" s="885"/>
    </row>
    <row r="299" spans="1:14">
      <c r="A299" s="737"/>
      <c r="B299" s="739"/>
      <c r="C299" s="738"/>
      <c r="D299" s="738"/>
      <c r="E299" s="739" t="s">
        <v>586</v>
      </c>
      <c r="F299" s="739"/>
      <c r="G299" s="739"/>
      <c r="H299" s="739"/>
      <c r="I299" s="739"/>
      <c r="J299" s="739"/>
      <c r="K299" s="739"/>
      <c r="L299" s="740"/>
      <c r="M299" s="884"/>
      <c r="N299" s="885"/>
    </row>
    <row r="300" spans="1:14">
      <c r="A300" s="737"/>
      <c r="B300" s="739"/>
      <c r="C300" s="738"/>
      <c r="D300" s="738"/>
      <c r="E300" s="739"/>
      <c r="F300" s="739" t="s">
        <v>347</v>
      </c>
      <c r="G300" s="739"/>
      <c r="H300" s="739"/>
      <c r="I300" s="739"/>
      <c r="J300" s="739"/>
      <c r="K300" s="739"/>
      <c r="L300" s="740"/>
      <c r="M300" s="884"/>
      <c r="N300" s="885"/>
    </row>
    <row r="301" spans="1:14">
      <c r="A301" s="737"/>
      <c r="B301" s="739"/>
      <c r="C301" s="738"/>
      <c r="D301" s="738"/>
      <c r="E301" s="739"/>
      <c r="F301" s="739" t="s">
        <v>348</v>
      </c>
      <c r="G301" s="739"/>
      <c r="H301" s="739"/>
      <c r="I301" s="739"/>
      <c r="J301" s="739"/>
      <c r="K301" s="739"/>
      <c r="L301" s="740"/>
      <c r="M301" s="884"/>
      <c r="N301" s="885"/>
    </row>
    <row r="302" spans="1:14">
      <c r="A302" s="737"/>
      <c r="B302" s="739"/>
      <c r="C302" s="738"/>
      <c r="D302" s="738"/>
      <c r="E302" s="739"/>
      <c r="F302" s="739" t="s">
        <v>349</v>
      </c>
      <c r="G302" s="739"/>
      <c r="H302" s="739"/>
      <c r="I302" s="739"/>
      <c r="J302" s="739"/>
      <c r="K302" s="739"/>
      <c r="L302" s="740"/>
      <c r="M302" s="884"/>
      <c r="N302" s="885"/>
    </row>
    <row r="303" spans="1:14">
      <c r="A303" s="737"/>
      <c r="B303" s="739"/>
      <c r="C303" s="738"/>
      <c r="D303" s="738"/>
      <c r="E303" s="739"/>
      <c r="F303" s="739" t="s">
        <v>350</v>
      </c>
      <c r="G303" s="739"/>
      <c r="H303" s="739"/>
      <c r="I303" s="739"/>
      <c r="J303" s="739"/>
      <c r="K303" s="739"/>
      <c r="L303" s="740"/>
      <c r="M303" s="884"/>
      <c r="N303" s="885"/>
    </row>
    <row r="304" spans="1:14">
      <c r="A304" s="737"/>
      <c r="B304" s="739"/>
      <c r="C304" s="738"/>
      <c r="D304" s="738"/>
      <c r="E304" s="739"/>
      <c r="F304" s="739" t="s">
        <v>351</v>
      </c>
      <c r="G304" s="739"/>
      <c r="H304" s="739"/>
      <c r="I304" s="739"/>
      <c r="J304" s="739"/>
      <c r="K304" s="739"/>
      <c r="L304" s="740"/>
      <c r="M304" s="884"/>
      <c r="N304" s="885"/>
    </row>
    <row r="305" spans="1:14">
      <c r="A305" s="737"/>
      <c r="B305" s="739"/>
      <c r="C305" s="738"/>
      <c r="D305" s="738"/>
      <c r="E305" s="739"/>
      <c r="F305" s="739" t="s">
        <v>352</v>
      </c>
      <c r="G305" s="739"/>
      <c r="H305" s="739"/>
      <c r="I305" s="739"/>
      <c r="J305" s="739"/>
      <c r="K305" s="739"/>
      <c r="L305" s="740"/>
      <c r="M305" s="884"/>
      <c r="N305" s="885"/>
    </row>
    <row r="306" spans="1:14">
      <c r="A306" s="737"/>
      <c r="B306" s="739"/>
      <c r="C306" s="738"/>
      <c r="D306" s="738"/>
      <c r="E306" s="739"/>
      <c r="F306" s="739" t="s">
        <v>354</v>
      </c>
      <c r="G306" s="739"/>
      <c r="H306" s="739"/>
      <c r="I306" s="739"/>
      <c r="J306" s="739"/>
      <c r="K306" s="739"/>
      <c r="L306" s="740"/>
      <c r="M306" s="884"/>
      <c r="N306" s="885"/>
    </row>
    <row r="307" spans="1:14">
      <c r="A307" s="737"/>
      <c r="B307" s="739"/>
      <c r="C307" s="738"/>
      <c r="D307" s="738"/>
      <c r="E307" s="739"/>
      <c r="F307" s="739" t="s">
        <v>355</v>
      </c>
      <c r="G307" s="739"/>
      <c r="H307" s="739"/>
      <c r="I307" s="739"/>
      <c r="J307" s="739"/>
      <c r="K307" s="739"/>
      <c r="L307" s="740"/>
      <c r="M307" s="884"/>
      <c r="N307" s="885"/>
    </row>
    <row r="308" spans="1:14">
      <c r="A308" s="737"/>
      <c r="B308" s="739"/>
      <c r="C308" s="738"/>
      <c r="D308" s="738"/>
      <c r="E308" s="739"/>
      <c r="F308" s="739" t="s">
        <v>379</v>
      </c>
      <c r="G308" s="739"/>
      <c r="H308" s="739"/>
      <c r="I308" s="739"/>
      <c r="J308" s="739"/>
      <c r="K308" s="739"/>
      <c r="L308" s="740"/>
      <c r="M308" s="884"/>
      <c r="N308" s="885"/>
    </row>
    <row r="309" spans="1:14">
      <c r="A309" s="737"/>
      <c r="B309" s="739"/>
      <c r="C309" s="738"/>
      <c r="D309" s="738"/>
      <c r="E309" s="739"/>
      <c r="F309" s="739" t="s">
        <v>380</v>
      </c>
      <c r="G309" s="739"/>
      <c r="H309" s="739"/>
      <c r="I309" s="739"/>
      <c r="J309" s="739"/>
      <c r="K309" s="739"/>
      <c r="L309" s="740"/>
      <c r="M309" s="884"/>
      <c r="N309" s="885"/>
    </row>
    <row r="310" spans="1:14">
      <c r="A310" s="737"/>
      <c r="B310" s="739"/>
      <c r="C310" s="738" t="s">
        <v>669</v>
      </c>
      <c r="D310" s="738"/>
      <c r="E310" s="739"/>
      <c r="F310" s="739"/>
      <c r="G310" s="739"/>
      <c r="H310" s="739"/>
      <c r="I310" s="739"/>
      <c r="J310" s="739"/>
      <c r="K310" s="739"/>
      <c r="L310" s="740"/>
      <c r="M310" s="884"/>
      <c r="N310" s="885"/>
    </row>
    <row r="311" spans="1:14">
      <c r="A311" s="737"/>
      <c r="B311" s="739"/>
      <c r="C311" s="738"/>
      <c r="D311" s="738" t="s">
        <v>670</v>
      </c>
      <c r="E311" s="739"/>
      <c r="F311" s="739"/>
      <c r="G311" s="739"/>
      <c r="H311" s="739"/>
      <c r="I311" s="739"/>
      <c r="J311" s="739"/>
      <c r="K311" s="739"/>
      <c r="L311" s="740"/>
      <c r="M311" s="884"/>
      <c r="N311" s="885"/>
    </row>
    <row r="312" spans="1:14">
      <c r="A312" s="737"/>
      <c r="B312" s="739"/>
      <c r="C312" s="738"/>
      <c r="D312" s="738"/>
      <c r="E312" s="739" t="s">
        <v>569</v>
      </c>
      <c r="F312" s="739"/>
      <c r="G312" s="739"/>
      <c r="H312" s="739"/>
      <c r="I312" s="739"/>
      <c r="J312" s="739"/>
      <c r="K312" s="739"/>
      <c r="L312" s="740"/>
      <c r="M312" s="884"/>
      <c r="N312" s="885"/>
    </row>
    <row r="313" spans="1:14">
      <c r="A313" s="737"/>
      <c r="B313" s="739"/>
      <c r="C313" s="738"/>
      <c r="D313" s="738"/>
      <c r="E313" s="739" t="s">
        <v>570</v>
      </c>
      <c r="F313" s="739"/>
      <c r="G313" s="739"/>
      <c r="H313" s="739"/>
      <c r="I313" s="739"/>
      <c r="J313" s="739"/>
      <c r="K313" s="739"/>
      <c r="L313" s="740"/>
      <c r="M313" s="884"/>
      <c r="N313" s="885"/>
    </row>
    <row r="314" spans="1:14">
      <c r="A314" s="737"/>
      <c r="B314" s="739"/>
      <c r="C314" s="738"/>
      <c r="D314" s="738"/>
      <c r="E314" s="739" t="s">
        <v>602</v>
      </c>
      <c r="F314" s="739"/>
      <c r="G314" s="739"/>
      <c r="H314" s="739"/>
      <c r="I314" s="739"/>
      <c r="J314" s="739"/>
      <c r="K314" s="739"/>
      <c r="L314" s="740"/>
      <c r="M314" s="884"/>
      <c r="N314" s="885"/>
    </row>
    <row r="315" spans="1:14">
      <c r="A315" s="737"/>
      <c r="B315" s="739"/>
      <c r="C315" s="738"/>
      <c r="D315" s="738"/>
      <c r="E315" s="739"/>
      <c r="F315" s="739" t="s">
        <v>671</v>
      </c>
      <c r="G315" s="739"/>
      <c r="H315" s="739"/>
      <c r="I315" s="739"/>
      <c r="J315" s="739"/>
      <c r="K315" s="739"/>
      <c r="L315" s="740"/>
      <c r="M315" s="884" t="s">
        <v>672</v>
      </c>
      <c r="N315" s="885"/>
    </row>
    <row r="316" spans="1:14">
      <c r="A316" s="737"/>
      <c r="B316" s="739"/>
      <c r="C316" s="738"/>
      <c r="D316" s="738"/>
      <c r="E316" s="739"/>
      <c r="F316" s="739" t="s">
        <v>673</v>
      </c>
      <c r="G316" s="739"/>
      <c r="H316" s="739"/>
      <c r="I316" s="739"/>
      <c r="J316" s="739"/>
      <c r="K316" s="739"/>
      <c r="L316" s="740"/>
      <c r="M316" s="884"/>
      <c r="N316" s="885"/>
    </row>
    <row r="317" spans="1:14">
      <c r="A317" s="737"/>
      <c r="B317" s="739"/>
      <c r="C317" s="738"/>
      <c r="D317" s="738"/>
      <c r="E317" s="739"/>
      <c r="F317" s="739" t="s">
        <v>674</v>
      </c>
      <c r="G317" s="739"/>
      <c r="H317" s="739"/>
      <c r="I317" s="739"/>
      <c r="J317" s="739"/>
      <c r="K317" s="739"/>
      <c r="L317" s="740"/>
      <c r="M317" s="884" t="s">
        <v>335</v>
      </c>
      <c r="N317" s="885" t="s">
        <v>675</v>
      </c>
    </row>
    <row r="318" spans="1:14">
      <c r="A318" s="737"/>
      <c r="B318" s="739"/>
      <c r="C318" s="738"/>
      <c r="D318" s="738"/>
      <c r="E318" s="739"/>
      <c r="F318" s="739" t="s">
        <v>676</v>
      </c>
      <c r="G318" s="739"/>
      <c r="H318" s="739"/>
      <c r="I318" s="739"/>
      <c r="J318" s="739"/>
      <c r="K318" s="739"/>
      <c r="L318" s="740"/>
      <c r="M318" s="884"/>
      <c r="N318" s="885"/>
    </row>
    <row r="319" spans="1:14">
      <c r="A319" s="737"/>
      <c r="B319" s="739"/>
      <c r="C319" s="738"/>
      <c r="D319" s="738"/>
      <c r="E319" s="739"/>
      <c r="F319" s="739" t="s">
        <v>677</v>
      </c>
      <c r="G319" s="739"/>
      <c r="H319" s="739"/>
      <c r="I319" s="739"/>
      <c r="J319" s="739"/>
      <c r="K319" s="739"/>
      <c r="L319" s="740"/>
      <c r="M319" s="884" t="s">
        <v>678</v>
      </c>
      <c r="N319" s="885"/>
    </row>
    <row r="320" spans="1:14">
      <c r="A320" s="737"/>
      <c r="B320" s="739"/>
      <c r="C320" s="738"/>
      <c r="D320" s="738"/>
      <c r="E320" s="739"/>
      <c r="F320" s="739" t="s">
        <v>679</v>
      </c>
      <c r="G320" s="739"/>
      <c r="H320" s="739"/>
      <c r="I320" s="739"/>
      <c r="J320" s="739"/>
      <c r="K320" s="739"/>
      <c r="L320" s="740"/>
      <c r="M320" s="884" t="s">
        <v>619</v>
      </c>
      <c r="N320" s="885"/>
    </row>
    <row r="321" spans="1:14">
      <c r="A321" s="737"/>
      <c r="B321" s="739"/>
      <c r="C321" s="738"/>
      <c r="D321" s="738"/>
      <c r="E321" s="739"/>
      <c r="F321" s="739" t="s">
        <v>680</v>
      </c>
      <c r="G321" s="739"/>
      <c r="H321" s="739"/>
      <c r="I321" s="739"/>
      <c r="J321" s="739"/>
      <c r="K321" s="739"/>
      <c r="L321" s="740"/>
      <c r="M321" s="884" t="s">
        <v>599</v>
      </c>
      <c r="N321" s="885"/>
    </row>
    <row r="322" spans="1:14">
      <c r="A322" s="737"/>
      <c r="B322" s="739"/>
      <c r="C322" s="738"/>
      <c r="D322" s="738"/>
      <c r="E322" s="739"/>
      <c r="F322" s="739" t="s">
        <v>681</v>
      </c>
      <c r="G322" s="739"/>
      <c r="H322" s="739"/>
      <c r="I322" s="739"/>
      <c r="J322" s="739"/>
      <c r="K322" s="739"/>
      <c r="L322" s="740"/>
      <c r="M322" s="884" t="s">
        <v>599</v>
      </c>
      <c r="N322" s="885"/>
    </row>
    <row r="323" spans="1:14">
      <c r="A323" s="737"/>
      <c r="B323" s="739"/>
      <c r="C323" s="738"/>
      <c r="D323" s="738"/>
      <c r="E323" s="739"/>
      <c r="F323" s="739" t="s">
        <v>682</v>
      </c>
      <c r="G323" s="739"/>
      <c r="H323" s="739"/>
      <c r="I323" s="739"/>
      <c r="J323" s="739"/>
      <c r="K323" s="739"/>
      <c r="L323" s="740"/>
      <c r="M323" s="884" t="s">
        <v>683</v>
      </c>
      <c r="N323" s="885"/>
    </row>
    <row r="324" spans="1:14">
      <c r="A324" s="737"/>
      <c r="B324" s="739"/>
      <c r="C324" s="738"/>
      <c r="D324" s="738"/>
      <c r="E324" s="739" t="s">
        <v>584</v>
      </c>
      <c r="F324" s="739"/>
      <c r="G324" s="739"/>
      <c r="H324" s="739"/>
      <c r="I324" s="739"/>
      <c r="J324" s="739"/>
      <c r="K324" s="739"/>
      <c r="L324" s="740"/>
      <c r="M324" s="884" t="s">
        <v>599</v>
      </c>
      <c r="N324" s="885"/>
    </row>
    <row r="325" spans="1:14">
      <c r="A325" s="737"/>
      <c r="B325" s="739"/>
      <c r="C325" s="738"/>
      <c r="D325" s="738"/>
      <c r="E325" s="739" t="s">
        <v>586</v>
      </c>
      <c r="F325" s="739"/>
      <c r="G325" s="739"/>
      <c r="H325" s="739"/>
      <c r="I325" s="739"/>
      <c r="J325" s="739"/>
      <c r="K325" s="739"/>
      <c r="L325" s="740"/>
      <c r="M325" s="884"/>
      <c r="N325" s="885"/>
    </row>
    <row r="326" spans="1:14">
      <c r="A326" s="737"/>
      <c r="B326" s="739"/>
      <c r="C326" s="738"/>
      <c r="D326" s="738"/>
      <c r="E326" s="739"/>
      <c r="F326" s="739" t="s">
        <v>347</v>
      </c>
      <c r="G326" s="739"/>
      <c r="H326" s="739"/>
      <c r="I326" s="739"/>
      <c r="J326" s="739"/>
      <c r="K326" s="739"/>
      <c r="L326" s="740"/>
      <c r="M326" s="884"/>
      <c r="N326" s="885"/>
    </row>
    <row r="327" spans="1:14">
      <c r="A327" s="737"/>
      <c r="B327" s="739"/>
      <c r="C327" s="738"/>
      <c r="D327" s="738"/>
      <c r="E327" s="739"/>
      <c r="F327" s="739" t="s">
        <v>348</v>
      </c>
      <c r="G327" s="739"/>
      <c r="H327" s="739"/>
      <c r="I327" s="739"/>
      <c r="J327" s="739"/>
      <c r="K327" s="739"/>
      <c r="L327" s="740"/>
      <c r="M327" s="884"/>
      <c r="N327" s="885"/>
    </row>
    <row r="328" spans="1:14">
      <c r="A328" s="737"/>
      <c r="B328" s="739"/>
      <c r="C328" s="738"/>
      <c r="D328" s="738"/>
      <c r="E328" s="739"/>
      <c r="F328" s="739" t="s">
        <v>349</v>
      </c>
      <c r="G328" s="739"/>
      <c r="H328" s="739"/>
      <c r="I328" s="739"/>
      <c r="J328" s="739"/>
      <c r="K328" s="739"/>
      <c r="L328" s="740"/>
      <c r="M328" s="884"/>
      <c r="N328" s="885"/>
    </row>
    <row r="329" spans="1:14">
      <c r="A329" s="737"/>
      <c r="B329" s="739"/>
      <c r="C329" s="738"/>
      <c r="D329" s="738"/>
      <c r="E329" s="739"/>
      <c r="F329" s="739" t="s">
        <v>350</v>
      </c>
      <c r="G329" s="739"/>
      <c r="H329" s="739"/>
      <c r="I329" s="739"/>
      <c r="J329" s="739"/>
      <c r="K329" s="739"/>
      <c r="L329" s="740"/>
      <c r="M329" s="884"/>
      <c r="N329" s="885"/>
    </row>
    <row r="330" spans="1:14">
      <c r="A330" s="737"/>
      <c r="B330" s="739"/>
      <c r="C330" s="738"/>
      <c r="D330" s="738"/>
      <c r="E330" s="739"/>
      <c r="F330" s="739" t="s">
        <v>351</v>
      </c>
      <c r="G330" s="739"/>
      <c r="H330" s="739"/>
      <c r="I330" s="739"/>
      <c r="J330" s="739"/>
      <c r="K330" s="739"/>
      <c r="L330" s="740"/>
      <c r="M330" s="884"/>
      <c r="N330" s="885"/>
    </row>
    <row r="331" spans="1:14">
      <c r="A331" s="737"/>
      <c r="B331" s="739"/>
      <c r="C331" s="738"/>
      <c r="D331" s="738"/>
      <c r="E331" s="739"/>
      <c r="F331" s="739" t="s">
        <v>352</v>
      </c>
      <c r="G331" s="739"/>
      <c r="H331" s="739"/>
      <c r="I331" s="739"/>
      <c r="J331" s="739"/>
      <c r="K331" s="739"/>
      <c r="L331" s="740"/>
      <c r="M331" s="884"/>
      <c r="N331" s="885"/>
    </row>
    <row r="332" spans="1:14">
      <c r="A332" s="737"/>
      <c r="B332" s="739"/>
      <c r="C332" s="738"/>
      <c r="D332" s="738"/>
      <c r="E332" s="739"/>
      <c r="F332" s="739" t="s">
        <v>354</v>
      </c>
      <c r="G332" s="739"/>
      <c r="H332" s="739"/>
      <c r="I332" s="739"/>
      <c r="J332" s="739"/>
      <c r="K332" s="739"/>
      <c r="L332" s="740"/>
      <c r="M332" s="884"/>
      <c r="N332" s="885"/>
    </row>
    <row r="333" spans="1:14">
      <c r="A333" s="737"/>
      <c r="B333" s="739"/>
      <c r="C333" s="738"/>
      <c r="D333" s="738"/>
      <c r="E333" s="739"/>
      <c r="F333" s="739" t="s">
        <v>355</v>
      </c>
      <c r="G333" s="739"/>
      <c r="H333" s="739"/>
      <c r="I333" s="739"/>
      <c r="J333" s="739"/>
      <c r="K333" s="739"/>
      <c r="L333" s="740"/>
      <c r="M333" s="884"/>
      <c r="N333" s="885"/>
    </row>
    <row r="334" spans="1:14">
      <c r="A334" s="737"/>
      <c r="B334" s="739"/>
      <c r="C334" s="738"/>
      <c r="D334" s="738"/>
      <c r="E334" s="739"/>
      <c r="F334" s="739" t="s">
        <v>379</v>
      </c>
      <c r="G334" s="739"/>
      <c r="H334" s="739"/>
      <c r="I334" s="739"/>
      <c r="J334" s="739"/>
      <c r="K334" s="739"/>
      <c r="L334" s="740"/>
      <c r="M334" s="884"/>
      <c r="N334" s="885"/>
    </row>
    <row r="335" spans="1:14">
      <c r="A335" s="737"/>
      <c r="B335" s="739"/>
      <c r="C335" s="738"/>
      <c r="D335" s="738"/>
      <c r="E335" s="739"/>
      <c r="F335" s="739" t="s">
        <v>380</v>
      </c>
      <c r="G335" s="739"/>
      <c r="H335" s="739"/>
      <c r="I335" s="739"/>
      <c r="J335" s="739"/>
      <c r="K335" s="739"/>
      <c r="L335" s="740"/>
      <c r="M335" s="884"/>
      <c r="N335" s="885"/>
    </row>
    <row r="336" spans="1:14">
      <c r="A336" s="737"/>
      <c r="B336" s="739"/>
      <c r="C336" s="738"/>
      <c r="D336" s="738"/>
      <c r="E336" s="739"/>
      <c r="F336" s="739" t="s">
        <v>381</v>
      </c>
      <c r="G336" s="739"/>
      <c r="H336" s="739"/>
      <c r="I336" s="739"/>
      <c r="J336" s="739"/>
      <c r="K336" s="739"/>
      <c r="L336" s="740"/>
      <c r="M336" s="884"/>
      <c r="N336" s="885"/>
    </row>
    <row r="337" spans="1:14">
      <c r="A337" s="737"/>
      <c r="B337" s="739"/>
      <c r="C337" s="738"/>
      <c r="D337" s="738"/>
      <c r="E337" s="739"/>
      <c r="F337" s="739" t="s">
        <v>382</v>
      </c>
      <c r="G337" s="739"/>
      <c r="H337" s="739"/>
      <c r="I337" s="739"/>
      <c r="J337" s="739"/>
      <c r="K337" s="739"/>
      <c r="L337" s="740"/>
      <c r="M337" s="884"/>
      <c r="N337" s="885"/>
    </row>
    <row r="338" spans="1:14">
      <c r="A338" s="737"/>
      <c r="B338" s="739"/>
      <c r="C338" s="738"/>
      <c r="D338" s="738"/>
      <c r="E338" s="739"/>
      <c r="F338" s="739" t="s">
        <v>383</v>
      </c>
      <c r="G338" s="739"/>
      <c r="H338" s="739"/>
      <c r="I338" s="739"/>
      <c r="J338" s="739"/>
      <c r="K338" s="739"/>
      <c r="L338" s="740"/>
      <c r="M338" s="884"/>
      <c r="N338" s="885"/>
    </row>
    <row r="339" spans="1:14">
      <c r="A339" s="737"/>
      <c r="B339" s="739"/>
      <c r="C339" s="738"/>
      <c r="D339" s="738"/>
      <c r="E339" s="739"/>
      <c r="F339" s="739" t="s">
        <v>384</v>
      </c>
      <c r="G339" s="739"/>
      <c r="H339" s="739"/>
      <c r="I339" s="739"/>
      <c r="J339" s="739"/>
      <c r="K339" s="739"/>
      <c r="L339" s="740"/>
      <c r="M339" s="884"/>
      <c r="N339" s="885"/>
    </row>
    <row r="340" spans="1:14">
      <c r="A340" s="737"/>
      <c r="B340" s="739"/>
      <c r="C340" s="738"/>
      <c r="D340" s="738"/>
      <c r="E340" s="739"/>
      <c r="F340" s="739" t="s">
        <v>385</v>
      </c>
      <c r="G340" s="739"/>
      <c r="H340" s="739"/>
      <c r="I340" s="739"/>
      <c r="J340" s="739"/>
      <c r="K340" s="739"/>
      <c r="L340" s="740"/>
      <c r="M340" s="884"/>
      <c r="N340" s="885"/>
    </row>
    <row r="341" spans="1:14">
      <c r="A341" s="737"/>
      <c r="B341" s="739"/>
      <c r="C341" s="738"/>
      <c r="D341" s="738" t="s">
        <v>684</v>
      </c>
      <c r="E341" s="739"/>
      <c r="F341" s="739"/>
      <c r="G341" s="739"/>
      <c r="H341" s="739"/>
      <c r="I341" s="739"/>
      <c r="J341" s="739"/>
      <c r="K341" s="739"/>
      <c r="L341" s="740"/>
      <c r="M341" s="884"/>
      <c r="N341" s="885"/>
    </row>
    <row r="342" spans="1:14">
      <c r="A342" s="737"/>
      <c r="B342" s="739"/>
      <c r="C342" s="738"/>
      <c r="D342" s="738"/>
      <c r="E342" s="739" t="s">
        <v>569</v>
      </c>
      <c r="F342" s="739"/>
      <c r="G342" s="739"/>
      <c r="H342" s="739"/>
      <c r="I342" s="739"/>
      <c r="J342" s="739"/>
      <c r="K342" s="739"/>
      <c r="L342" s="740"/>
      <c r="M342" s="884"/>
      <c r="N342" s="885"/>
    </row>
    <row r="343" spans="1:14">
      <c r="A343" s="737"/>
      <c r="B343" s="739"/>
      <c r="C343" s="738"/>
      <c r="D343" s="738"/>
      <c r="E343" s="739" t="s">
        <v>570</v>
      </c>
      <c r="F343" s="739"/>
      <c r="G343" s="739"/>
      <c r="H343" s="739"/>
      <c r="I343" s="739"/>
      <c r="J343" s="739"/>
      <c r="K343" s="739"/>
      <c r="L343" s="740"/>
      <c r="M343" s="884"/>
      <c r="N343" s="885"/>
    </row>
    <row r="344" spans="1:14">
      <c r="A344" s="737"/>
      <c r="B344" s="739"/>
      <c r="C344" s="738"/>
      <c r="D344" s="738"/>
      <c r="E344" s="739" t="s">
        <v>602</v>
      </c>
      <c r="F344" s="739"/>
      <c r="G344" s="739"/>
      <c r="H344" s="739"/>
      <c r="I344" s="739"/>
      <c r="J344" s="739"/>
      <c r="K344" s="739"/>
      <c r="L344" s="740"/>
      <c r="M344" s="884"/>
      <c r="N344" s="885"/>
    </row>
    <row r="345" spans="1:14">
      <c r="A345" s="737"/>
      <c r="B345" s="739"/>
      <c r="C345" s="738"/>
      <c r="D345" s="738"/>
      <c r="E345" s="739"/>
      <c r="F345" s="739" t="s">
        <v>671</v>
      </c>
      <c r="G345" s="739"/>
      <c r="H345" s="739"/>
      <c r="I345" s="739"/>
      <c r="J345" s="739"/>
      <c r="K345" s="739"/>
      <c r="L345" s="740"/>
      <c r="M345" s="884" t="s">
        <v>685</v>
      </c>
      <c r="N345" s="885"/>
    </row>
    <row r="346" spans="1:14">
      <c r="A346" s="737"/>
      <c r="B346" s="739"/>
      <c r="C346" s="738"/>
      <c r="D346" s="738"/>
      <c r="E346" s="739"/>
      <c r="F346" s="739" t="s">
        <v>673</v>
      </c>
      <c r="G346" s="739"/>
      <c r="H346" s="739"/>
      <c r="I346" s="739"/>
      <c r="J346" s="739"/>
      <c r="K346" s="739"/>
      <c r="L346" s="740"/>
      <c r="M346" s="884" t="s">
        <v>686</v>
      </c>
      <c r="N346" s="885"/>
    </row>
    <row r="347" spans="1:14">
      <c r="A347" s="737"/>
      <c r="B347" s="739"/>
      <c r="C347" s="738"/>
      <c r="D347" s="738"/>
      <c r="E347" s="739"/>
      <c r="F347" s="739" t="s">
        <v>687</v>
      </c>
      <c r="G347" s="739"/>
      <c r="H347" s="739"/>
      <c r="I347" s="739"/>
      <c r="J347" s="739"/>
      <c r="K347" s="739"/>
      <c r="L347" s="740"/>
      <c r="M347" s="884" t="s">
        <v>688</v>
      </c>
      <c r="N347" s="885" t="s">
        <v>675</v>
      </c>
    </row>
    <row r="348" spans="1:14">
      <c r="A348" s="737"/>
      <c r="B348" s="739"/>
      <c r="C348" s="738"/>
      <c r="D348" s="738"/>
      <c r="E348" s="739"/>
      <c r="F348" s="739" t="s">
        <v>676</v>
      </c>
      <c r="G348" s="739"/>
      <c r="H348" s="739"/>
      <c r="I348" s="739"/>
      <c r="J348" s="739"/>
      <c r="K348" s="739"/>
      <c r="L348" s="740"/>
      <c r="M348" s="884"/>
      <c r="N348" s="885"/>
    </row>
    <row r="349" spans="1:14">
      <c r="A349" s="737"/>
      <c r="B349" s="739"/>
      <c r="C349" s="738"/>
      <c r="D349" s="738"/>
      <c r="E349" s="739"/>
      <c r="F349" s="739" t="s">
        <v>677</v>
      </c>
      <c r="G349" s="739"/>
      <c r="H349" s="739"/>
      <c r="I349" s="739"/>
      <c r="J349" s="739"/>
      <c r="K349" s="739"/>
      <c r="L349" s="740"/>
      <c r="M349" s="884" t="s">
        <v>678</v>
      </c>
      <c r="N349" s="885"/>
    </row>
    <row r="350" spans="1:14">
      <c r="A350" s="737"/>
      <c r="B350" s="739"/>
      <c r="C350" s="738"/>
      <c r="D350" s="738"/>
      <c r="E350" s="739"/>
      <c r="F350" s="739" t="s">
        <v>679</v>
      </c>
      <c r="G350" s="739"/>
      <c r="H350" s="739"/>
      <c r="I350" s="739"/>
      <c r="J350" s="739"/>
      <c r="K350" s="739"/>
      <c r="L350" s="740"/>
      <c r="M350" s="884" t="s">
        <v>619</v>
      </c>
      <c r="N350" s="885"/>
    </row>
    <row r="351" spans="1:14">
      <c r="A351" s="737"/>
      <c r="B351" s="739"/>
      <c r="C351" s="738"/>
      <c r="D351" s="738"/>
      <c r="E351" s="739"/>
      <c r="F351" s="739" t="s">
        <v>680</v>
      </c>
      <c r="G351" s="739"/>
      <c r="H351" s="739"/>
      <c r="I351" s="739"/>
      <c r="J351" s="739"/>
      <c r="K351" s="739"/>
      <c r="L351" s="740"/>
      <c r="M351" s="884" t="s">
        <v>599</v>
      </c>
      <c r="N351" s="885"/>
    </row>
    <row r="352" spans="1:14">
      <c r="A352" s="737"/>
      <c r="B352" s="739"/>
      <c r="C352" s="738"/>
      <c r="D352" s="738"/>
      <c r="E352" s="739"/>
      <c r="F352" s="739" t="s">
        <v>681</v>
      </c>
      <c r="G352" s="739"/>
      <c r="H352" s="739"/>
      <c r="I352" s="739"/>
      <c r="J352" s="739"/>
      <c r="K352" s="739"/>
      <c r="L352" s="740"/>
      <c r="M352" s="884" t="s">
        <v>599</v>
      </c>
      <c r="N352" s="885"/>
    </row>
    <row r="353" spans="1:14">
      <c r="A353" s="737"/>
      <c r="B353" s="739"/>
      <c r="C353" s="738"/>
      <c r="D353" s="738"/>
      <c r="E353" s="739"/>
      <c r="F353" s="739" t="s">
        <v>682</v>
      </c>
      <c r="G353" s="739"/>
      <c r="H353" s="739"/>
      <c r="I353" s="739"/>
      <c r="J353" s="739"/>
      <c r="K353" s="739"/>
      <c r="L353" s="740"/>
      <c r="M353" s="884" t="s">
        <v>666</v>
      </c>
      <c r="N353" s="885"/>
    </row>
    <row r="354" spans="1:14">
      <c r="A354" s="737"/>
      <c r="B354" s="739"/>
      <c r="C354" s="738"/>
      <c r="D354" s="738"/>
      <c r="E354" s="739" t="s">
        <v>584</v>
      </c>
      <c r="F354" s="739"/>
      <c r="G354" s="739"/>
      <c r="H354" s="739"/>
      <c r="I354" s="739"/>
      <c r="J354" s="739"/>
      <c r="K354" s="739"/>
      <c r="L354" s="740"/>
      <c r="M354" s="884" t="s">
        <v>599</v>
      </c>
      <c r="N354" s="885"/>
    </row>
    <row r="355" spans="1:14">
      <c r="A355" s="737"/>
      <c r="B355" s="739"/>
      <c r="C355" s="738"/>
      <c r="D355" s="738"/>
      <c r="E355" s="739" t="s">
        <v>586</v>
      </c>
      <c r="F355" s="739"/>
      <c r="G355" s="739"/>
      <c r="H355" s="739"/>
      <c r="I355" s="739"/>
      <c r="J355" s="739"/>
      <c r="K355" s="739"/>
      <c r="L355" s="740"/>
      <c r="M355" s="884"/>
      <c r="N355" s="885"/>
    </row>
    <row r="356" spans="1:14">
      <c r="A356" s="737"/>
      <c r="B356" s="739"/>
      <c r="C356" s="738"/>
      <c r="D356" s="738"/>
      <c r="E356" s="739"/>
      <c r="F356" s="739" t="s">
        <v>347</v>
      </c>
      <c r="G356" s="739"/>
      <c r="H356" s="739"/>
      <c r="I356" s="739"/>
      <c r="J356" s="739"/>
      <c r="K356" s="739"/>
      <c r="L356" s="740"/>
      <c r="M356" s="884"/>
      <c r="N356" s="885"/>
    </row>
    <row r="357" spans="1:14">
      <c r="A357" s="737"/>
      <c r="B357" s="739"/>
      <c r="C357" s="738"/>
      <c r="D357" s="738"/>
      <c r="E357" s="739"/>
      <c r="F357" s="739" t="s">
        <v>348</v>
      </c>
      <c r="G357" s="739"/>
      <c r="H357" s="739"/>
      <c r="I357" s="739"/>
      <c r="J357" s="739"/>
      <c r="K357" s="739"/>
      <c r="L357" s="740"/>
      <c r="M357" s="884"/>
      <c r="N357" s="885"/>
    </row>
    <row r="358" spans="1:14">
      <c r="A358" s="737"/>
      <c r="B358" s="739"/>
      <c r="C358" s="738"/>
      <c r="D358" s="738"/>
      <c r="E358" s="739"/>
      <c r="F358" s="739" t="s">
        <v>349</v>
      </c>
      <c r="G358" s="739"/>
      <c r="H358" s="739"/>
      <c r="I358" s="739"/>
      <c r="J358" s="739"/>
      <c r="K358" s="739"/>
      <c r="L358" s="740"/>
      <c r="M358" s="884"/>
      <c r="N358" s="885"/>
    </row>
    <row r="359" spans="1:14">
      <c r="A359" s="737"/>
      <c r="B359" s="739"/>
      <c r="C359" s="738"/>
      <c r="D359" s="738"/>
      <c r="E359" s="739"/>
      <c r="F359" s="739" t="s">
        <v>350</v>
      </c>
      <c r="G359" s="739"/>
      <c r="H359" s="739"/>
      <c r="I359" s="739"/>
      <c r="J359" s="739"/>
      <c r="K359" s="739"/>
      <c r="L359" s="740"/>
      <c r="M359" s="884"/>
      <c r="N359" s="885"/>
    </row>
    <row r="360" spans="1:14">
      <c r="A360" s="737"/>
      <c r="B360" s="739"/>
      <c r="C360" s="738"/>
      <c r="D360" s="738"/>
      <c r="E360" s="739"/>
      <c r="F360" s="739" t="s">
        <v>351</v>
      </c>
      <c r="G360" s="739"/>
      <c r="H360" s="739"/>
      <c r="I360" s="739"/>
      <c r="J360" s="739"/>
      <c r="K360" s="739"/>
      <c r="L360" s="740"/>
      <c r="M360" s="884"/>
      <c r="N360" s="885"/>
    </row>
    <row r="361" spans="1:14">
      <c r="A361" s="737"/>
      <c r="B361" s="739"/>
      <c r="C361" s="738"/>
      <c r="D361" s="738"/>
      <c r="E361" s="739"/>
      <c r="F361" s="739" t="s">
        <v>352</v>
      </c>
      <c r="G361" s="739"/>
      <c r="H361" s="739"/>
      <c r="I361" s="739"/>
      <c r="J361" s="739"/>
      <c r="K361" s="739"/>
      <c r="L361" s="740"/>
      <c r="M361" s="884"/>
      <c r="N361" s="885"/>
    </row>
    <row r="362" spans="1:14">
      <c r="A362" s="737"/>
      <c r="B362" s="739"/>
      <c r="C362" s="738"/>
      <c r="D362" s="738"/>
      <c r="E362" s="739"/>
      <c r="F362" s="739" t="s">
        <v>354</v>
      </c>
      <c r="G362" s="739"/>
      <c r="H362" s="739"/>
      <c r="I362" s="739"/>
      <c r="J362" s="739"/>
      <c r="K362" s="739"/>
      <c r="L362" s="740"/>
      <c r="M362" s="884"/>
      <c r="N362" s="885"/>
    </row>
    <row r="363" spans="1:14">
      <c r="A363" s="737"/>
      <c r="B363" s="739"/>
      <c r="C363" s="738"/>
      <c r="D363" s="738"/>
      <c r="E363" s="739"/>
      <c r="F363" s="739" t="s">
        <v>355</v>
      </c>
      <c r="G363" s="739"/>
      <c r="H363" s="739"/>
      <c r="I363" s="759"/>
      <c r="J363" s="739"/>
      <c r="K363" s="739"/>
      <c r="L363" s="740"/>
      <c r="M363" s="884"/>
      <c r="N363" s="885"/>
    </row>
    <row r="364" spans="1:14">
      <c r="A364" s="737"/>
      <c r="B364" s="739"/>
      <c r="C364" s="738"/>
      <c r="D364" s="738"/>
      <c r="E364" s="739"/>
      <c r="F364" s="739" t="s">
        <v>379</v>
      </c>
      <c r="G364" s="739"/>
      <c r="H364" s="739"/>
      <c r="I364" s="739"/>
      <c r="J364" s="739"/>
      <c r="K364" s="739"/>
      <c r="L364" s="740"/>
      <c r="M364" s="884"/>
      <c r="N364" s="885"/>
    </row>
    <row r="365" spans="1:14">
      <c r="A365" s="737"/>
      <c r="B365" s="739"/>
      <c r="C365" s="738"/>
      <c r="D365" s="738"/>
      <c r="E365" s="739"/>
      <c r="F365" s="739" t="s">
        <v>380</v>
      </c>
      <c r="G365" s="739"/>
      <c r="H365" s="739"/>
      <c r="I365" s="739"/>
      <c r="J365" s="739"/>
      <c r="K365" s="739"/>
      <c r="L365" s="740"/>
      <c r="M365" s="884"/>
      <c r="N365" s="885"/>
    </row>
    <row r="366" spans="1:14">
      <c r="A366" s="737"/>
      <c r="B366" s="739"/>
      <c r="C366" s="738"/>
      <c r="D366" s="738"/>
      <c r="E366" s="739"/>
      <c r="F366" s="739" t="s">
        <v>381</v>
      </c>
      <c r="G366" s="739"/>
      <c r="H366" s="739"/>
      <c r="I366" s="739"/>
      <c r="J366" s="739"/>
      <c r="K366" s="739"/>
      <c r="L366" s="740"/>
      <c r="M366" s="884"/>
      <c r="N366" s="885"/>
    </row>
    <row r="367" spans="1:14">
      <c r="A367" s="737"/>
      <c r="B367" s="739"/>
      <c r="C367" s="738"/>
      <c r="D367" s="738"/>
      <c r="E367" s="739"/>
      <c r="F367" s="739" t="s">
        <v>382</v>
      </c>
      <c r="G367" s="739"/>
      <c r="H367" s="739"/>
      <c r="I367" s="739"/>
      <c r="J367" s="739"/>
      <c r="K367" s="739"/>
      <c r="L367" s="740"/>
      <c r="M367" s="884"/>
      <c r="N367" s="885"/>
    </row>
    <row r="368" spans="1:14">
      <c r="A368" s="737"/>
      <c r="B368" s="739"/>
      <c r="C368" s="738"/>
      <c r="D368" s="738"/>
      <c r="E368" s="739"/>
      <c r="F368" s="739" t="s">
        <v>383</v>
      </c>
      <c r="G368" s="739"/>
      <c r="H368" s="739"/>
      <c r="I368" s="739"/>
      <c r="J368" s="739"/>
      <c r="K368" s="739"/>
      <c r="L368" s="740"/>
      <c r="M368" s="884"/>
      <c r="N368" s="885"/>
    </row>
    <row r="369" spans="1:14">
      <c r="A369" s="737"/>
      <c r="B369" s="739"/>
      <c r="C369" s="738"/>
      <c r="D369" s="738"/>
      <c r="E369" s="739"/>
      <c r="F369" s="739" t="s">
        <v>384</v>
      </c>
      <c r="G369" s="739"/>
      <c r="H369" s="739"/>
      <c r="I369" s="739"/>
      <c r="J369" s="739"/>
      <c r="K369" s="739"/>
      <c r="L369" s="740"/>
      <c r="M369" s="884"/>
      <c r="N369" s="885"/>
    </row>
    <row r="370" spans="1:14">
      <c r="A370" s="737"/>
      <c r="B370" s="739"/>
      <c r="C370" s="738"/>
      <c r="D370" s="738"/>
      <c r="E370" s="739"/>
      <c r="F370" s="739" t="s">
        <v>385</v>
      </c>
      <c r="G370" s="739"/>
      <c r="H370" s="739"/>
      <c r="I370" s="739"/>
      <c r="J370" s="739"/>
      <c r="K370" s="739"/>
      <c r="L370" s="740"/>
      <c r="M370" s="884"/>
      <c r="N370" s="885"/>
    </row>
    <row r="371" spans="1:14">
      <c r="A371" s="737"/>
      <c r="B371" s="739"/>
      <c r="C371" s="738"/>
      <c r="D371" s="738"/>
      <c r="E371" s="739"/>
      <c r="F371" s="739" t="s">
        <v>386</v>
      </c>
      <c r="G371" s="739"/>
      <c r="H371" s="739"/>
      <c r="I371" s="739"/>
      <c r="J371" s="739"/>
      <c r="K371" s="739"/>
      <c r="L371" s="740"/>
      <c r="M371" s="884"/>
      <c r="N371" s="885"/>
    </row>
    <row r="372" spans="1:14">
      <c r="A372" s="737"/>
      <c r="B372" s="739"/>
      <c r="C372" s="738" t="s">
        <v>689</v>
      </c>
      <c r="D372" s="738"/>
      <c r="E372" s="739"/>
      <c r="F372" s="739"/>
      <c r="G372" s="739"/>
      <c r="H372" s="739"/>
      <c r="I372" s="739"/>
      <c r="J372" s="739"/>
      <c r="K372" s="739"/>
      <c r="L372" s="740"/>
      <c r="M372" s="884"/>
      <c r="N372" s="885"/>
    </row>
    <row r="373" spans="1:14">
      <c r="A373" s="737"/>
      <c r="B373" s="739"/>
      <c r="C373" s="738"/>
      <c r="D373" s="738" t="s">
        <v>690</v>
      </c>
      <c r="E373" s="739"/>
      <c r="F373" s="739"/>
      <c r="G373" s="739"/>
      <c r="H373" s="739"/>
      <c r="I373" s="739"/>
      <c r="J373" s="739"/>
      <c r="K373" s="739"/>
      <c r="L373" s="740"/>
      <c r="M373" s="884"/>
      <c r="N373" s="885"/>
    </row>
    <row r="374" spans="1:14">
      <c r="A374" s="737"/>
      <c r="B374" s="739"/>
      <c r="C374" s="738"/>
      <c r="D374" s="738"/>
      <c r="E374" s="739" t="s">
        <v>569</v>
      </c>
      <c r="F374" s="739"/>
      <c r="G374" s="739"/>
      <c r="H374" s="739"/>
      <c r="I374" s="739"/>
      <c r="J374" s="739"/>
      <c r="K374" s="739"/>
      <c r="L374" s="740"/>
      <c r="M374" s="884" t="s">
        <v>599</v>
      </c>
      <c r="N374" s="885"/>
    </row>
    <row r="375" spans="1:14">
      <c r="A375" s="737"/>
      <c r="B375" s="739"/>
      <c r="C375" s="738"/>
      <c r="D375" s="738"/>
      <c r="E375" s="739" t="s">
        <v>570</v>
      </c>
      <c r="F375" s="739"/>
      <c r="G375" s="739"/>
      <c r="H375" s="739"/>
      <c r="I375" s="739"/>
      <c r="J375" s="739"/>
      <c r="K375" s="739"/>
      <c r="L375" s="740"/>
      <c r="M375" s="884" t="s">
        <v>600</v>
      </c>
      <c r="N375" s="885" t="s">
        <v>601</v>
      </c>
    </row>
    <row r="376" spans="1:14">
      <c r="A376" s="737"/>
      <c r="B376" s="739"/>
      <c r="C376" s="738"/>
      <c r="D376" s="738"/>
      <c r="E376" s="739" t="s">
        <v>602</v>
      </c>
      <c r="F376" s="739"/>
      <c r="G376" s="739"/>
      <c r="H376" s="739"/>
      <c r="I376" s="739"/>
      <c r="J376" s="739"/>
      <c r="K376" s="739"/>
      <c r="L376" s="740"/>
      <c r="M376" s="884"/>
      <c r="N376" s="885"/>
    </row>
    <row r="377" spans="1:14">
      <c r="A377" s="737"/>
      <c r="B377" s="739"/>
      <c r="C377" s="738"/>
      <c r="D377" s="738"/>
      <c r="E377" s="739"/>
      <c r="F377" s="739" t="s">
        <v>660</v>
      </c>
      <c r="G377" s="739"/>
      <c r="H377" s="739"/>
      <c r="I377" s="739"/>
      <c r="J377" s="739"/>
      <c r="K377" s="739"/>
      <c r="L377" s="740"/>
      <c r="M377" s="884"/>
      <c r="N377" s="885"/>
    </row>
    <row r="378" spans="1:14">
      <c r="A378" s="737"/>
      <c r="B378" s="739"/>
      <c r="C378" s="738"/>
      <c r="D378" s="738"/>
      <c r="E378" s="739"/>
      <c r="F378" s="739" t="s">
        <v>661</v>
      </c>
      <c r="G378" s="739"/>
      <c r="H378" s="739"/>
      <c r="I378" s="739"/>
      <c r="J378" s="739"/>
      <c r="K378" s="739"/>
      <c r="L378" s="740"/>
      <c r="M378" s="884" t="s">
        <v>652</v>
      </c>
      <c r="N378" s="885"/>
    </row>
    <row r="379" spans="1:14">
      <c r="A379" s="737"/>
      <c r="B379" s="739"/>
      <c r="C379" s="738"/>
      <c r="D379" s="738"/>
      <c r="E379" s="739"/>
      <c r="F379" s="739" t="s">
        <v>662</v>
      </c>
      <c r="G379" s="739"/>
      <c r="H379" s="739"/>
      <c r="I379" s="739"/>
      <c r="J379" s="739"/>
      <c r="K379" s="739"/>
      <c r="L379" s="740"/>
      <c r="M379" s="884" t="s">
        <v>599</v>
      </c>
      <c r="N379" s="885"/>
    </row>
    <row r="380" spans="1:14">
      <c r="A380" s="737"/>
      <c r="B380" s="739"/>
      <c r="C380" s="738"/>
      <c r="D380" s="738"/>
      <c r="E380" s="739"/>
      <c r="F380" s="739" t="s">
        <v>644</v>
      </c>
      <c r="G380" s="739"/>
      <c r="H380" s="739"/>
      <c r="I380" s="739"/>
      <c r="J380" s="739"/>
      <c r="K380" s="739"/>
      <c r="L380" s="740"/>
      <c r="M380" s="884" t="s">
        <v>599</v>
      </c>
      <c r="N380" s="885"/>
    </row>
    <row r="381" spans="1:14">
      <c r="A381" s="737"/>
      <c r="B381" s="739"/>
      <c r="C381" s="738"/>
      <c r="D381" s="738"/>
      <c r="E381" s="739"/>
      <c r="F381" s="739" t="s">
        <v>665</v>
      </c>
      <c r="G381" s="739"/>
      <c r="H381" s="739"/>
      <c r="I381" s="739"/>
      <c r="J381" s="739"/>
      <c r="K381" s="739"/>
      <c r="L381" s="740"/>
      <c r="M381" s="884" t="s">
        <v>683</v>
      </c>
      <c r="N381" s="885"/>
    </row>
    <row r="382" spans="1:14">
      <c r="A382" s="737"/>
      <c r="B382" s="739"/>
      <c r="C382" s="738"/>
      <c r="D382" s="738"/>
      <c r="E382" s="739" t="s">
        <v>646</v>
      </c>
      <c r="F382" s="739"/>
      <c r="G382" s="739"/>
      <c r="H382" s="739"/>
      <c r="I382" s="739"/>
      <c r="J382" s="739"/>
      <c r="K382" s="739"/>
      <c r="L382" s="740"/>
      <c r="M382" s="884" t="s">
        <v>599</v>
      </c>
      <c r="N382" s="885"/>
    </row>
    <row r="383" spans="1:14">
      <c r="A383" s="737"/>
      <c r="B383" s="739"/>
      <c r="C383" s="738"/>
      <c r="D383" s="738"/>
      <c r="E383" s="739" t="s">
        <v>586</v>
      </c>
      <c r="F383" s="739"/>
      <c r="G383" s="739"/>
      <c r="H383" s="739"/>
      <c r="I383" s="739"/>
      <c r="J383" s="739"/>
      <c r="K383" s="739"/>
      <c r="L383" s="740"/>
      <c r="M383" s="884"/>
      <c r="N383" s="885"/>
    </row>
    <row r="384" spans="1:14">
      <c r="A384" s="737"/>
      <c r="B384" s="739"/>
      <c r="C384" s="738"/>
      <c r="D384" s="738"/>
      <c r="E384" s="739"/>
      <c r="F384" s="739" t="s">
        <v>347</v>
      </c>
      <c r="G384" s="739"/>
      <c r="H384" s="739"/>
      <c r="I384" s="739"/>
      <c r="J384" s="739"/>
      <c r="K384" s="739"/>
      <c r="L384" s="740"/>
      <c r="M384" s="884"/>
      <c r="N384" s="885"/>
    </row>
    <row r="385" spans="1:14">
      <c r="A385" s="737"/>
      <c r="B385" s="739"/>
      <c r="C385" s="738"/>
      <c r="D385" s="738"/>
      <c r="E385" s="739"/>
      <c r="F385" s="739" t="s">
        <v>348</v>
      </c>
      <c r="G385" s="739"/>
      <c r="H385" s="739"/>
      <c r="I385" s="739"/>
      <c r="J385" s="739"/>
      <c r="K385" s="739"/>
      <c r="L385" s="740"/>
      <c r="M385" s="884"/>
      <c r="N385" s="885"/>
    </row>
    <row r="386" spans="1:14">
      <c r="A386" s="737"/>
      <c r="B386" s="739"/>
      <c r="C386" s="738"/>
      <c r="D386" s="738"/>
      <c r="E386" s="739"/>
      <c r="F386" s="739" t="s">
        <v>349</v>
      </c>
      <c r="G386" s="739"/>
      <c r="H386" s="739"/>
      <c r="I386" s="739"/>
      <c r="J386" s="739"/>
      <c r="K386" s="739"/>
      <c r="L386" s="740"/>
      <c r="M386" s="884"/>
      <c r="N386" s="885"/>
    </row>
    <row r="387" spans="1:14">
      <c r="A387" s="737"/>
      <c r="B387" s="739"/>
      <c r="C387" s="738"/>
      <c r="D387" s="738"/>
      <c r="E387" s="739"/>
      <c r="F387" s="739" t="s">
        <v>350</v>
      </c>
      <c r="G387" s="739"/>
      <c r="H387" s="739"/>
      <c r="I387" s="739"/>
      <c r="J387" s="739"/>
      <c r="K387" s="739"/>
      <c r="L387" s="740"/>
      <c r="M387" s="884"/>
      <c r="N387" s="885"/>
    </row>
    <row r="388" spans="1:14">
      <c r="A388" s="737"/>
      <c r="B388" s="739"/>
      <c r="C388" s="738"/>
      <c r="D388" s="738" t="s">
        <v>2285</v>
      </c>
      <c r="E388" s="739"/>
      <c r="F388" s="739"/>
      <c r="G388" s="739"/>
      <c r="H388" s="739"/>
      <c r="I388" s="739"/>
      <c r="J388" s="739"/>
      <c r="K388" s="739"/>
      <c r="L388" s="740"/>
      <c r="M388" s="884"/>
      <c r="N388" s="885"/>
    </row>
    <row r="389" spans="1:14">
      <c r="A389" s="737"/>
      <c r="B389" s="739"/>
      <c r="C389" s="738"/>
      <c r="D389" s="738"/>
      <c r="E389" s="739" t="s">
        <v>569</v>
      </c>
      <c r="F389" s="739"/>
      <c r="G389" s="739"/>
      <c r="H389" s="739"/>
      <c r="I389" s="739"/>
      <c r="J389" s="739"/>
      <c r="K389" s="739"/>
      <c r="L389" s="740"/>
      <c r="M389" s="884" t="s">
        <v>599</v>
      </c>
      <c r="N389" s="885"/>
    </row>
    <row r="390" spans="1:14">
      <c r="A390" s="737"/>
      <c r="B390" s="739"/>
      <c r="C390" s="738"/>
      <c r="D390" s="738"/>
      <c r="E390" s="739" t="s">
        <v>570</v>
      </c>
      <c r="F390" s="739"/>
      <c r="G390" s="739"/>
      <c r="H390" s="739"/>
      <c r="I390" s="739"/>
      <c r="J390" s="739"/>
      <c r="K390" s="739"/>
      <c r="L390" s="740"/>
      <c r="M390" s="884" t="s">
        <v>600</v>
      </c>
      <c r="N390" s="885" t="s">
        <v>601</v>
      </c>
    </row>
    <row r="391" spans="1:14">
      <c r="A391" s="737"/>
      <c r="B391" s="739"/>
      <c r="C391" s="738"/>
      <c r="D391" s="738"/>
      <c r="E391" s="739" t="s">
        <v>602</v>
      </c>
      <c r="F391" s="739"/>
      <c r="G391" s="739"/>
      <c r="H391" s="739"/>
      <c r="I391" s="739"/>
      <c r="J391" s="739"/>
      <c r="K391" s="739"/>
      <c r="L391" s="740"/>
      <c r="M391" s="884"/>
      <c r="N391" s="885"/>
    </row>
    <row r="392" spans="1:14">
      <c r="A392" s="737"/>
      <c r="B392" s="739"/>
      <c r="C392" s="738"/>
      <c r="D392" s="738"/>
      <c r="E392" s="739"/>
      <c r="F392" s="739" t="s">
        <v>660</v>
      </c>
      <c r="G392" s="739"/>
      <c r="H392" s="739"/>
      <c r="I392" s="739"/>
      <c r="J392" s="739"/>
      <c r="K392" s="739"/>
      <c r="L392" s="740"/>
      <c r="M392" s="884" t="s">
        <v>600</v>
      </c>
      <c r="N392" s="885" t="s">
        <v>691</v>
      </c>
    </row>
    <row r="393" spans="1:14">
      <c r="A393" s="737"/>
      <c r="B393" s="739"/>
      <c r="C393" s="738"/>
      <c r="D393" s="738"/>
      <c r="E393" s="739"/>
      <c r="F393" s="739" t="s">
        <v>661</v>
      </c>
      <c r="G393" s="739"/>
      <c r="H393" s="739"/>
      <c r="I393" s="739"/>
      <c r="J393" s="739"/>
      <c r="K393" s="739"/>
      <c r="L393" s="740"/>
      <c r="M393" s="884" t="s">
        <v>652</v>
      </c>
      <c r="N393" s="885"/>
    </row>
    <row r="394" spans="1:14">
      <c r="A394" s="737"/>
      <c r="B394" s="739"/>
      <c r="C394" s="738"/>
      <c r="D394" s="738"/>
      <c r="E394" s="739"/>
      <c r="F394" s="739" t="s">
        <v>662</v>
      </c>
      <c r="G394" s="739"/>
      <c r="H394" s="739"/>
      <c r="I394" s="739"/>
      <c r="J394" s="739"/>
      <c r="K394" s="739"/>
      <c r="L394" s="740"/>
      <c r="M394" s="884" t="s">
        <v>599</v>
      </c>
      <c r="N394" s="885"/>
    </row>
    <row r="395" spans="1:14">
      <c r="A395" s="737"/>
      <c r="B395" s="739"/>
      <c r="C395" s="738"/>
      <c r="D395" s="738"/>
      <c r="E395" s="739"/>
      <c r="F395" s="739" t="s">
        <v>644</v>
      </c>
      <c r="G395" s="739"/>
      <c r="H395" s="739"/>
      <c r="I395" s="739"/>
      <c r="J395" s="739"/>
      <c r="K395" s="739"/>
      <c r="L395" s="740"/>
      <c r="M395" s="884" t="s">
        <v>599</v>
      </c>
      <c r="N395" s="885"/>
    </row>
    <row r="396" spans="1:14">
      <c r="A396" s="737"/>
      <c r="B396" s="739"/>
      <c r="C396" s="738"/>
      <c r="D396" s="738"/>
      <c r="E396" s="739"/>
      <c r="F396" s="739" t="s">
        <v>665</v>
      </c>
      <c r="G396" s="739"/>
      <c r="H396" s="739"/>
      <c r="I396" s="739"/>
      <c r="J396" s="739"/>
      <c r="K396" s="739"/>
      <c r="L396" s="740"/>
      <c r="M396" s="884" t="s">
        <v>683</v>
      </c>
      <c r="N396" s="885"/>
    </row>
    <row r="397" spans="1:14">
      <c r="A397" s="737"/>
      <c r="B397" s="739"/>
      <c r="C397" s="738"/>
      <c r="D397" s="738"/>
      <c r="E397" s="739" t="s">
        <v>646</v>
      </c>
      <c r="F397" s="739"/>
      <c r="G397" s="739"/>
      <c r="H397" s="739"/>
      <c r="I397" s="739"/>
      <c r="J397" s="739"/>
      <c r="K397" s="739"/>
      <c r="L397" s="740"/>
      <c r="M397" s="884" t="s">
        <v>599</v>
      </c>
      <c r="N397" s="885"/>
    </row>
    <row r="398" spans="1:14">
      <c r="A398" s="737"/>
      <c r="B398" s="739"/>
      <c r="C398" s="738"/>
      <c r="D398" s="738"/>
      <c r="E398" s="739" t="s">
        <v>586</v>
      </c>
      <c r="F398" s="739"/>
      <c r="G398" s="739"/>
      <c r="H398" s="739"/>
      <c r="I398" s="739"/>
      <c r="J398" s="739"/>
      <c r="K398" s="739"/>
      <c r="L398" s="740"/>
      <c r="M398" s="884"/>
      <c r="N398" s="885"/>
    </row>
    <row r="399" spans="1:14">
      <c r="A399" s="737"/>
      <c r="B399" s="739"/>
      <c r="C399" s="738"/>
      <c r="D399" s="738"/>
      <c r="E399" s="739"/>
      <c r="F399" s="739" t="s">
        <v>347</v>
      </c>
      <c r="G399" s="739"/>
      <c r="H399" s="739"/>
      <c r="I399" s="739"/>
      <c r="J399" s="739"/>
      <c r="K399" s="739"/>
      <c r="L399" s="740"/>
      <c r="M399" s="884"/>
      <c r="N399" s="760"/>
    </row>
    <row r="400" spans="1:14">
      <c r="A400" s="737"/>
      <c r="B400" s="739"/>
      <c r="C400" s="738"/>
      <c r="D400" s="738"/>
      <c r="E400" s="739"/>
      <c r="F400" s="739" t="s">
        <v>348</v>
      </c>
      <c r="G400" s="739"/>
      <c r="H400" s="739"/>
      <c r="I400" s="739"/>
      <c r="J400" s="739"/>
      <c r="K400" s="739"/>
      <c r="L400" s="740"/>
      <c r="M400" s="884"/>
      <c r="N400" s="885"/>
    </row>
    <row r="401" spans="1:14">
      <c r="A401" s="737"/>
      <c r="B401" s="739"/>
      <c r="C401" s="738"/>
      <c r="D401" s="738"/>
      <c r="E401" s="739"/>
      <c r="F401" s="739" t="s">
        <v>349</v>
      </c>
      <c r="G401" s="739"/>
      <c r="H401" s="739"/>
      <c r="I401" s="739"/>
      <c r="J401" s="739"/>
      <c r="K401" s="739"/>
      <c r="L401" s="740"/>
      <c r="M401" s="884"/>
      <c r="N401" s="885"/>
    </row>
    <row r="402" spans="1:14">
      <c r="A402" s="737"/>
      <c r="B402" s="739"/>
      <c r="C402" s="738"/>
      <c r="D402" s="738"/>
      <c r="E402" s="739"/>
      <c r="F402" s="739" t="s">
        <v>350</v>
      </c>
      <c r="G402" s="739"/>
      <c r="H402" s="739"/>
      <c r="I402" s="739"/>
      <c r="J402" s="739"/>
      <c r="K402" s="739"/>
      <c r="L402" s="740"/>
      <c r="M402" s="884"/>
      <c r="N402" s="885"/>
    </row>
    <row r="403" spans="1:14">
      <c r="A403" s="737"/>
      <c r="B403" s="739"/>
      <c r="C403" s="738"/>
      <c r="D403" s="738" t="s">
        <v>692</v>
      </c>
      <c r="E403" s="739"/>
      <c r="F403" s="739"/>
      <c r="G403" s="739"/>
      <c r="H403" s="739"/>
      <c r="I403" s="739"/>
      <c r="J403" s="739"/>
      <c r="K403" s="739"/>
      <c r="L403" s="740"/>
      <c r="M403" s="884"/>
      <c r="N403" s="885"/>
    </row>
    <row r="404" spans="1:14">
      <c r="A404" s="737"/>
      <c r="B404" s="739"/>
      <c r="C404" s="738"/>
      <c r="D404" s="738"/>
      <c r="E404" s="739" t="s">
        <v>569</v>
      </c>
      <c r="F404" s="739"/>
      <c r="G404" s="739"/>
      <c r="H404" s="739"/>
      <c r="I404" s="739"/>
      <c r="J404" s="739"/>
      <c r="K404" s="739"/>
      <c r="L404" s="740"/>
      <c r="M404" s="884" t="s">
        <v>599</v>
      </c>
      <c r="N404" s="885"/>
    </row>
    <row r="405" spans="1:14">
      <c r="A405" s="737"/>
      <c r="B405" s="739"/>
      <c r="C405" s="738"/>
      <c r="D405" s="738"/>
      <c r="E405" s="739" t="s">
        <v>570</v>
      </c>
      <c r="F405" s="739"/>
      <c r="G405" s="739"/>
      <c r="H405" s="739"/>
      <c r="I405" s="739"/>
      <c r="J405" s="739"/>
      <c r="K405" s="739"/>
      <c r="L405" s="740"/>
      <c r="M405" s="884" t="s">
        <v>600</v>
      </c>
      <c r="N405" s="885" t="s">
        <v>601</v>
      </c>
    </row>
    <row r="406" spans="1:14">
      <c r="A406" s="737"/>
      <c r="B406" s="739"/>
      <c r="C406" s="738"/>
      <c r="D406" s="738"/>
      <c r="E406" s="739" t="s">
        <v>602</v>
      </c>
      <c r="F406" s="739"/>
      <c r="G406" s="739"/>
      <c r="H406" s="739"/>
      <c r="I406" s="739"/>
      <c r="J406" s="739"/>
      <c r="K406" s="739"/>
      <c r="L406" s="740"/>
      <c r="M406" s="884"/>
      <c r="N406" s="885"/>
    </row>
    <row r="407" spans="1:14">
      <c r="A407" s="737"/>
      <c r="B407" s="739"/>
      <c r="C407" s="738"/>
      <c r="D407" s="738"/>
      <c r="E407" s="739"/>
      <c r="F407" s="739" t="s">
        <v>660</v>
      </c>
      <c r="G407" s="739"/>
      <c r="H407" s="739"/>
      <c r="I407" s="739"/>
      <c r="J407" s="739"/>
      <c r="K407" s="739"/>
      <c r="L407" s="740"/>
      <c r="M407" s="884" t="s">
        <v>600</v>
      </c>
      <c r="N407" s="885" t="s">
        <v>691</v>
      </c>
    </row>
    <row r="408" spans="1:14">
      <c r="A408" s="737"/>
      <c r="B408" s="739"/>
      <c r="C408" s="738"/>
      <c r="D408" s="738"/>
      <c r="E408" s="739"/>
      <c r="F408" s="739" t="s">
        <v>693</v>
      </c>
      <c r="G408" s="739"/>
      <c r="H408" s="739"/>
      <c r="I408" s="739"/>
      <c r="J408" s="739"/>
      <c r="K408" s="739"/>
      <c r="L408" s="740"/>
      <c r="M408" s="884" t="s">
        <v>600</v>
      </c>
      <c r="N408" s="885" t="s">
        <v>656</v>
      </c>
    </row>
    <row r="409" spans="1:14">
      <c r="A409" s="737"/>
      <c r="B409" s="739"/>
      <c r="C409" s="738"/>
      <c r="D409" s="738"/>
      <c r="E409" s="739"/>
      <c r="F409" s="739"/>
      <c r="G409" s="739"/>
      <c r="H409" s="739"/>
      <c r="I409" s="739"/>
      <c r="J409" s="739"/>
      <c r="K409" s="739"/>
      <c r="L409" s="740"/>
      <c r="M409" s="884" t="s">
        <v>600</v>
      </c>
      <c r="N409" s="885" t="s">
        <v>656</v>
      </c>
    </row>
    <row r="410" spans="1:14">
      <c r="A410" s="737"/>
      <c r="B410" s="739"/>
      <c r="C410" s="738"/>
      <c r="D410" s="738"/>
      <c r="E410" s="739"/>
      <c r="F410" s="739" t="s">
        <v>662</v>
      </c>
      <c r="G410" s="739"/>
      <c r="H410" s="739"/>
      <c r="I410" s="739"/>
      <c r="J410" s="739"/>
      <c r="K410" s="739"/>
      <c r="L410" s="740"/>
      <c r="M410" s="884" t="s">
        <v>599</v>
      </c>
      <c r="N410" s="885"/>
    </row>
    <row r="411" spans="1:14">
      <c r="A411" s="737"/>
      <c r="B411" s="739"/>
      <c r="C411" s="738"/>
      <c r="D411" s="738"/>
      <c r="E411" s="739"/>
      <c r="F411" s="739" t="s">
        <v>694</v>
      </c>
      <c r="G411" s="739"/>
      <c r="H411" s="739"/>
      <c r="I411" s="739"/>
      <c r="J411" s="739"/>
      <c r="K411" s="739"/>
      <c r="L411" s="740"/>
      <c r="M411" s="884" t="s">
        <v>683</v>
      </c>
      <c r="N411" s="885"/>
    </row>
    <row r="412" spans="1:14">
      <c r="A412" s="737"/>
      <c r="B412" s="739"/>
      <c r="C412" s="738"/>
      <c r="D412" s="738"/>
      <c r="E412" s="739" t="s">
        <v>646</v>
      </c>
      <c r="F412" s="739"/>
      <c r="G412" s="739"/>
      <c r="H412" s="739"/>
      <c r="I412" s="739"/>
      <c r="J412" s="739"/>
      <c r="K412" s="739"/>
      <c r="L412" s="740"/>
      <c r="M412" s="884" t="s">
        <v>599</v>
      </c>
      <c r="N412" s="885"/>
    </row>
    <row r="413" spans="1:14">
      <c r="A413" s="737"/>
      <c r="B413" s="739"/>
      <c r="C413" s="738"/>
      <c r="D413" s="738"/>
      <c r="E413" s="739" t="s">
        <v>586</v>
      </c>
      <c r="F413" s="739"/>
      <c r="G413" s="739"/>
      <c r="H413" s="739"/>
      <c r="I413" s="739"/>
      <c r="J413" s="739"/>
      <c r="K413" s="739"/>
      <c r="L413" s="740"/>
      <c r="M413" s="884"/>
      <c r="N413" s="885"/>
    </row>
    <row r="414" spans="1:14">
      <c r="A414" s="737"/>
      <c r="B414" s="739"/>
      <c r="C414" s="738"/>
      <c r="D414" s="738"/>
      <c r="E414" s="739"/>
      <c r="F414" s="739" t="s">
        <v>347</v>
      </c>
      <c r="G414" s="739"/>
      <c r="H414" s="739"/>
      <c r="I414" s="739"/>
      <c r="J414" s="739"/>
      <c r="K414" s="739"/>
      <c r="L414" s="740"/>
      <c r="M414" s="884"/>
      <c r="N414" s="885"/>
    </row>
    <row r="415" spans="1:14">
      <c r="A415" s="737"/>
      <c r="B415" s="739"/>
      <c r="C415" s="738"/>
      <c r="D415" s="738"/>
      <c r="E415" s="739"/>
      <c r="F415" s="739" t="s">
        <v>348</v>
      </c>
      <c r="G415" s="739"/>
      <c r="H415" s="739"/>
      <c r="I415" s="739"/>
      <c r="J415" s="739"/>
      <c r="K415" s="739"/>
      <c r="L415" s="740"/>
      <c r="M415" s="884"/>
      <c r="N415" s="885"/>
    </row>
    <row r="416" spans="1:14">
      <c r="A416" s="737"/>
      <c r="B416" s="739"/>
      <c r="C416" s="738"/>
      <c r="D416" s="738"/>
      <c r="E416" s="739"/>
      <c r="F416" s="739" t="s">
        <v>349</v>
      </c>
      <c r="G416" s="739"/>
      <c r="H416" s="739"/>
      <c r="I416" s="739"/>
      <c r="J416" s="739"/>
      <c r="K416" s="739"/>
      <c r="L416" s="740"/>
      <c r="M416" s="884"/>
      <c r="N416" s="885"/>
    </row>
    <row r="417" spans="1:14">
      <c r="A417" s="737"/>
      <c r="B417" s="739"/>
      <c r="C417" s="738"/>
      <c r="D417" s="738"/>
      <c r="E417" s="739"/>
      <c r="F417" s="739" t="s">
        <v>350</v>
      </c>
      <c r="G417" s="739"/>
      <c r="H417" s="739"/>
      <c r="I417" s="739"/>
      <c r="J417" s="739"/>
      <c r="K417" s="739"/>
      <c r="L417" s="740"/>
      <c r="M417" s="884"/>
      <c r="N417" s="885"/>
    </row>
    <row r="418" spans="1:14">
      <c r="A418" s="737"/>
      <c r="B418" s="739"/>
      <c r="C418" s="738"/>
      <c r="D418" s="738"/>
      <c r="E418" s="739"/>
      <c r="F418" s="739" t="s">
        <v>351</v>
      </c>
      <c r="G418" s="739"/>
      <c r="H418" s="739"/>
      <c r="I418" s="739"/>
      <c r="J418" s="739"/>
      <c r="K418" s="739"/>
      <c r="L418" s="740"/>
      <c r="M418" s="884"/>
      <c r="N418" s="885"/>
    </row>
    <row r="419" spans="1:14">
      <c r="A419" s="737"/>
      <c r="B419" s="739"/>
      <c r="C419" s="738"/>
      <c r="D419" s="738"/>
      <c r="E419" s="739"/>
      <c r="F419" s="739" t="s">
        <v>352</v>
      </c>
      <c r="G419" s="739"/>
      <c r="H419" s="739"/>
      <c r="I419" s="739"/>
      <c r="J419" s="739"/>
      <c r="K419" s="739"/>
      <c r="L419" s="740"/>
      <c r="M419" s="884"/>
      <c r="N419" s="885"/>
    </row>
    <row r="420" spans="1:14">
      <c r="A420" s="737"/>
      <c r="B420" s="739"/>
      <c r="C420" s="738"/>
      <c r="D420" s="738"/>
      <c r="E420" s="739"/>
      <c r="F420" s="739" t="s">
        <v>354</v>
      </c>
      <c r="G420" s="739"/>
      <c r="H420" s="739"/>
      <c r="I420" s="739"/>
      <c r="J420" s="739"/>
      <c r="K420" s="739"/>
      <c r="L420" s="740"/>
      <c r="M420" s="884"/>
      <c r="N420" s="885"/>
    </row>
    <row r="421" spans="1:14">
      <c r="A421" s="737"/>
      <c r="B421" s="739"/>
      <c r="C421" s="738"/>
      <c r="D421" s="738" t="s">
        <v>695</v>
      </c>
      <c r="E421" s="739"/>
      <c r="F421" s="739"/>
      <c r="G421" s="739"/>
      <c r="H421" s="739"/>
      <c r="I421" s="739"/>
      <c r="J421" s="739"/>
      <c r="K421" s="739"/>
      <c r="L421" s="740"/>
      <c r="M421" s="884"/>
      <c r="N421" s="885"/>
    </row>
    <row r="422" spans="1:14">
      <c r="A422" s="737"/>
      <c r="B422" s="739"/>
      <c r="C422" s="738"/>
      <c r="D422" s="738"/>
      <c r="E422" s="739" t="s">
        <v>569</v>
      </c>
      <c r="F422" s="739"/>
      <c r="G422" s="739"/>
      <c r="H422" s="739"/>
      <c r="I422" s="739"/>
      <c r="J422" s="739"/>
      <c r="K422" s="739"/>
      <c r="L422" s="740"/>
      <c r="M422" s="884"/>
      <c r="N422" s="885"/>
    </row>
    <row r="423" spans="1:14">
      <c r="A423" s="737"/>
      <c r="B423" s="739"/>
      <c r="C423" s="738"/>
      <c r="D423" s="738"/>
      <c r="E423" s="739" t="s">
        <v>570</v>
      </c>
      <c r="F423" s="739"/>
      <c r="G423" s="739"/>
      <c r="H423" s="739"/>
      <c r="I423" s="739"/>
      <c r="J423" s="739"/>
      <c r="K423" s="739"/>
      <c r="L423" s="740"/>
      <c r="M423" s="884" t="s">
        <v>600</v>
      </c>
      <c r="N423" s="885" t="s">
        <v>601</v>
      </c>
    </row>
    <row r="424" spans="1:14">
      <c r="A424" s="737"/>
      <c r="B424" s="739"/>
      <c r="C424" s="738"/>
      <c r="D424" s="738"/>
      <c r="E424" s="739" t="s">
        <v>602</v>
      </c>
      <c r="F424" s="739"/>
      <c r="G424" s="739"/>
      <c r="H424" s="739"/>
      <c r="I424" s="739"/>
      <c r="J424" s="739"/>
      <c r="K424" s="739"/>
      <c r="L424" s="740"/>
      <c r="M424" s="884"/>
      <c r="N424" s="885"/>
    </row>
    <row r="425" spans="1:14">
      <c r="A425" s="737"/>
      <c r="B425" s="739"/>
      <c r="C425" s="738"/>
      <c r="D425" s="738"/>
      <c r="E425" s="739"/>
      <c r="F425" s="739" t="s">
        <v>660</v>
      </c>
      <c r="G425" s="739"/>
      <c r="H425" s="739"/>
      <c r="I425" s="739"/>
      <c r="J425" s="739"/>
      <c r="K425" s="739"/>
      <c r="L425" s="740"/>
      <c r="M425" s="884" t="s">
        <v>600</v>
      </c>
      <c r="N425" s="885" t="s">
        <v>691</v>
      </c>
    </row>
    <row r="426" spans="1:14">
      <c r="A426" s="737"/>
      <c r="B426" s="739"/>
      <c r="C426" s="738"/>
      <c r="D426" s="738"/>
      <c r="E426" s="739"/>
      <c r="F426" s="739" t="s">
        <v>661</v>
      </c>
      <c r="G426" s="739"/>
      <c r="H426" s="739"/>
      <c r="I426" s="739"/>
      <c r="J426" s="739"/>
      <c r="K426" s="739"/>
      <c r="L426" s="740"/>
      <c r="M426" s="884" t="s">
        <v>652</v>
      </c>
      <c r="N426" s="885"/>
    </row>
    <row r="427" spans="1:14">
      <c r="A427" s="737"/>
      <c r="B427" s="739"/>
      <c r="C427" s="738"/>
      <c r="D427" s="738"/>
      <c r="E427" s="739"/>
      <c r="F427" s="739" t="s">
        <v>662</v>
      </c>
      <c r="G427" s="739"/>
      <c r="H427" s="739"/>
      <c r="I427" s="739"/>
      <c r="J427" s="739"/>
      <c r="K427" s="739"/>
      <c r="L427" s="740"/>
      <c r="M427" s="884" t="s">
        <v>599</v>
      </c>
      <c r="N427" s="885"/>
    </row>
    <row r="428" spans="1:14">
      <c r="A428" s="737"/>
      <c r="B428" s="739"/>
      <c r="C428" s="738"/>
      <c r="D428" s="738"/>
      <c r="E428" s="739"/>
      <c r="F428" s="739" t="s">
        <v>644</v>
      </c>
      <c r="G428" s="739"/>
      <c r="H428" s="739"/>
      <c r="I428" s="739"/>
      <c r="J428" s="739"/>
      <c r="K428" s="739"/>
      <c r="L428" s="740"/>
      <c r="M428" s="884" t="s">
        <v>599</v>
      </c>
      <c r="N428" s="885"/>
    </row>
    <row r="429" spans="1:14">
      <c r="A429" s="737"/>
      <c r="B429" s="739"/>
      <c r="C429" s="738"/>
      <c r="D429" s="738"/>
      <c r="E429" s="739"/>
      <c r="F429" s="739" t="s">
        <v>665</v>
      </c>
      <c r="G429" s="739"/>
      <c r="H429" s="739"/>
      <c r="I429" s="739"/>
      <c r="J429" s="739"/>
      <c r="K429" s="739"/>
      <c r="L429" s="740"/>
      <c r="M429" s="884" t="s">
        <v>683</v>
      </c>
      <c r="N429" s="885"/>
    </row>
    <row r="430" spans="1:14">
      <c r="A430" s="737"/>
      <c r="B430" s="739"/>
      <c r="C430" s="738"/>
      <c r="D430" s="738"/>
      <c r="E430" s="739" t="s">
        <v>646</v>
      </c>
      <c r="F430" s="739"/>
      <c r="G430" s="739"/>
      <c r="H430" s="739"/>
      <c r="I430" s="739"/>
      <c r="J430" s="739"/>
      <c r="K430" s="739"/>
      <c r="L430" s="740"/>
      <c r="M430" s="884" t="s">
        <v>599</v>
      </c>
      <c r="N430" s="885"/>
    </row>
    <row r="431" spans="1:14">
      <c r="A431" s="737"/>
      <c r="B431" s="739"/>
      <c r="C431" s="738"/>
      <c r="D431" s="738"/>
      <c r="E431" s="739" t="s">
        <v>586</v>
      </c>
      <c r="F431" s="739"/>
      <c r="G431" s="739"/>
      <c r="H431" s="739"/>
      <c r="I431" s="739"/>
      <c r="J431" s="739"/>
      <c r="K431" s="739"/>
      <c r="L431" s="740"/>
      <c r="M431" s="884"/>
      <c r="N431" s="885"/>
    </row>
    <row r="432" spans="1:14">
      <c r="A432" s="737"/>
      <c r="B432" s="739"/>
      <c r="C432" s="738"/>
      <c r="D432" s="738"/>
      <c r="E432" s="739"/>
      <c r="F432" s="739" t="s">
        <v>347</v>
      </c>
      <c r="G432" s="739"/>
      <c r="H432" s="739"/>
      <c r="I432" s="739"/>
      <c r="J432" s="739"/>
      <c r="K432" s="739"/>
      <c r="L432" s="740"/>
      <c r="M432" s="884"/>
      <c r="N432" s="885"/>
    </row>
    <row r="433" spans="1:14">
      <c r="A433" s="737"/>
      <c r="B433" s="739"/>
      <c r="C433" s="738"/>
      <c r="D433" s="738"/>
      <c r="E433" s="739"/>
      <c r="F433" s="739" t="s">
        <v>348</v>
      </c>
      <c r="G433" s="739"/>
      <c r="H433" s="739"/>
      <c r="I433" s="739"/>
      <c r="J433" s="739"/>
      <c r="K433" s="739"/>
      <c r="L433" s="740"/>
      <c r="M433" s="884"/>
      <c r="N433" s="885"/>
    </row>
    <row r="434" spans="1:14">
      <c r="A434" s="737"/>
      <c r="B434" s="739"/>
      <c r="C434" s="738"/>
      <c r="D434" s="738"/>
      <c r="E434" s="739"/>
      <c r="F434" s="739" t="s">
        <v>349</v>
      </c>
      <c r="G434" s="739"/>
      <c r="H434" s="739"/>
      <c r="I434" s="739"/>
      <c r="J434" s="739"/>
      <c r="K434" s="739"/>
      <c r="L434" s="740"/>
      <c r="M434" s="884"/>
      <c r="N434" s="885"/>
    </row>
    <row r="435" spans="1:14">
      <c r="A435" s="737"/>
      <c r="B435" s="739"/>
      <c r="C435" s="738"/>
      <c r="D435" s="738"/>
      <c r="E435" s="739"/>
      <c r="F435" s="739" t="s">
        <v>350</v>
      </c>
      <c r="G435" s="739"/>
      <c r="H435" s="739"/>
      <c r="I435" s="739"/>
      <c r="J435" s="739"/>
      <c r="K435" s="739"/>
      <c r="L435" s="740"/>
      <c r="M435" s="884"/>
      <c r="N435" s="885"/>
    </row>
    <row r="436" spans="1:14">
      <c r="A436" s="737"/>
      <c r="B436" s="739"/>
      <c r="C436" s="738"/>
      <c r="D436" s="738"/>
      <c r="E436" s="739"/>
      <c r="F436" s="739" t="s">
        <v>351</v>
      </c>
      <c r="G436" s="739"/>
      <c r="H436" s="739"/>
      <c r="I436" s="739"/>
      <c r="J436" s="739"/>
      <c r="K436" s="739"/>
      <c r="L436" s="740"/>
      <c r="M436" s="884"/>
      <c r="N436" s="885"/>
    </row>
    <row r="437" spans="1:14">
      <c r="A437" s="737"/>
      <c r="B437" s="739"/>
      <c r="C437" s="738"/>
      <c r="D437" s="738" t="s">
        <v>2286</v>
      </c>
      <c r="E437" s="739"/>
      <c r="F437" s="739"/>
      <c r="G437" s="739"/>
      <c r="H437" s="739"/>
      <c r="I437" s="739"/>
      <c r="J437" s="739"/>
      <c r="K437" s="739"/>
      <c r="L437" s="740"/>
      <c r="M437" s="884"/>
      <c r="N437" s="885"/>
    </row>
    <row r="438" spans="1:14">
      <c r="A438" s="737"/>
      <c r="B438" s="739"/>
      <c r="C438" s="738"/>
      <c r="D438" s="738"/>
      <c r="E438" s="739" t="s">
        <v>569</v>
      </c>
      <c r="F438" s="739"/>
      <c r="G438" s="739"/>
      <c r="H438" s="739"/>
      <c r="I438" s="739"/>
      <c r="J438" s="739"/>
      <c r="K438" s="739"/>
      <c r="L438" s="740"/>
      <c r="M438" s="884" t="s">
        <v>599</v>
      </c>
      <c r="N438" s="885"/>
    </row>
    <row r="439" spans="1:14">
      <c r="A439" s="737"/>
      <c r="B439" s="739"/>
      <c r="C439" s="738"/>
      <c r="D439" s="738"/>
      <c r="E439" s="739" t="s">
        <v>570</v>
      </c>
      <c r="F439" s="739"/>
      <c r="G439" s="739"/>
      <c r="H439" s="739"/>
      <c r="I439" s="739"/>
      <c r="J439" s="739"/>
      <c r="K439" s="739"/>
      <c r="L439" s="740"/>
      <c r="M439" s="884" t="s">
        <v>600</v>
      </c>
      <c r="N439" s="885" t="s">
        <v>601</v>
      </c>
    </row>
    <row r="440" spans="1:14">
      <c r="A440" s="737"/>
      <c r="B440" s="739"/>
      <c r="C440" s="738"/>
      <c r="D440" s="738"/>
      <c r="E440" s="739" t="s">
        <v>602</v>
      </c>
      <c r="F440" s="739"/>
      <c r="G440" s="739"/>
      <c r="H440" s="739"/>
      <c r="I440" s="739"/>
      <c r="J440" s="739"/>
      <c r="K440" s="739"/>
      <c r="L440" s="740"/>
      <c r="M440" s="884"/>
      <c r="N440" s="885"/>
    </row>
    <row r="441" spans="1:14">
      <c r="A441" s="737"/>
      <c r="B441" s="739"/>
      <c r="C441" s="738"/>
      <c r="D441" s="738"/>
      <c r="E441" s="739"/>
      <c r="F441" s="739" t="s">
        <v>660</v>
      </c>
      <c r="G441" s="739"/>
      <c r="H441" s="739"/>
      <c r="I441" s="739"/>
      <c r="J441" s="739"/>
      <c r="K441" s="739"/>
      <c r="L441" s="740"/>
      <c r="M441" s="884" t="s">
        <v>600</v>
      </c>
      <c r="N441" s="885" t="s">
        <v>691</v>
      </c>
    </row>
    <row r="442" spans="1:14">
      <c r="A442" s="737"/>
      <c r="B442" s="739"/>
      <c r="C442" s="738"/>
      <c r="D442" s="738"/>
      <c r="E442" s="739"/>
      <c r="F442" s="739" t="s">
        <v>661</v>
      </c>
      <c r="G442" s="739"/>
      <c r="H442" s="739"/>
      <c r="I442" s="739"/>
      <c r="J442" s="739"/>
      <c r="K442" s="739"/>
      <c r="L442" s="740"/>
      <c r="M442" s="884" t="s">
        <v>652</v>
      </c>
      <c r="N442" s="885"/>
    </row>
    <row r="443" spans="1:14">
      <c r="A443" s="737"/>
      <c r="B443" s="739"/>
      <c r="C443" s="738"/>
      <c r="D443" s="738"/>
      <c r="E443" s="739"/>
      <c r="F443" s="739" t="s">
        <v>662</v>
      </c>
      <c r="G443" s="739"/>
      <c r="H443" s="739"/>
      <c r="I443" s="739"/>
      <c r="J443" s="739"/>
      <c r="K443" s="739"/>
      <c r="L443" s="740"/>
      <c r="M443" s="884" t="s">
        <v>599</v>
      </c>
      <c r="N443" s="885"/>
    </row>
    <row r="444" spans="1:14">
      <c r="A444" s="737"/>
      <c r="B444" s="739"/>
      <c r="C444" s="738"/>
      <c r="D444" s="738"/>
      <c r="E444" s="739"/>
      <c r="F444" s="739" t="s">
        <v>644</v>
      </c>
      <c r="G444" s="739"/>
      <c r="H444" s="739"/>
      <c r="I444" s="739"/>
      <c r="J444" s="739"/>
      <c r="K444" s="739"/>
      <c r="L444" s="740"/>
      <c r="M444" s="884" t="s">
        <v>599</v>
      </c>
      <c r="N444" s="885"/>
    </row>
    <row r="445" spans="1:14">
      <c r="A445" s="737"/>
      <c r="B445" s="739"/>
      <c r="C445" s="738"/>
      <c r="D445" s="738"/>
      <c r="E445" s="739"/>
      <c r="F445" s="739" t="s">
        <v>665</v>
      </c>
      <c r="G445" s="739"/>
      <c r="H445" s="739"/>
      <c r="I445" s="739"/>
      <c r="J445" s="739"/>
      <c r="K445" s="739"/>
      <c r="L445" s="740"/>
      <c r="M445" s="884" t="s">
        <v>683</v>
      </c>
      <c r="N445" s="760"/>
    </row>
    <row r="446" spans="1:14">
      <c r="A446" s="737"/>
      <c r="B446" s="739"/>
      <c r="C446" s="738"/>
      <c r="D446" s="738"/>
      <c r="E446" s="739" t="s">
        <v>646</v>
      </c>
      <c r="F446" s="739"/>
      <c r="G446" s="739"/>
      <c r="H446" s="739"/>
      <c r="I446" s="739"/>
      <c r="J446" s="739"/>
      <c r="K446" s="739"/>
      <c r="L446" s="740"/>
      <c r="M446" s="884" t="s">
        <v>599</v>
      </c>
      <c r="N446" s="885"/>
    </row>
    <row r="447" spans="1:14">
      <c r="A447" s="737"/>
      <c r="B447" s="739"/>
      <c r="C447" s="738"/>
      <c r="D447" s="738"/>
      <c r="E447" s="739" t="s">
        <v>586</v>
      </c>
      <c r="F447" s="739"/>
      <c r="G447" s="739"/>
      <c r="H447" s="739"/>
      <c r="I447" s="739"/>
      <c r="J447" s="739"/>
      <c r="K447" s="739"/>
      <c r="L447" s="740"/>
      <c r="M447" s="884"/>
      <c r="N447" s="885"/>
    </row>
    <row r="448" spans="1:14">
      <c r="A448" s="737"/>
      <c r="B448" s="739"/>
      <c r="C448" s="738"/>
      <c r="D448" s="738"/>
      <c r="E448" s="739"/>
      <c r="F448" s="739" t="s">
        <v>347</v>
      </c>
      <c r="G448" s="739"/>
      <c r="H448" s="739"/>
      <c r="I448" s="739"/>
      <c r="J448" s="739"/>
      <c r="K448" s="739"/>
      <c r="L448" s="740"/>
      <c r="M448" s="884"/>
      <c r="N448" s="885"/>
    </row>
    <row r="449" spans="1:14">
      <c r="A449" s="737"/>
      <c r="B449" s="739"/>
      <c r="C449" s="738"/>
      <c r="D449" s="738"/>
      <c r="E449" s="739"/>
      <c r="F449" s="739" t="s">
        <v>348</v>
      </c>
      <c r="G449" s="739"/>
      <c r="H449" s="739"/>
      <c r="I449" s="739"/>
      <c r="J449" s="739"/>
      <c r="K449" s="739"/>
      <c r="L449" s="740"/>
      <c r="M449" s="884"/>
      <c r="N449" s="885"/>
    </row>
    <row r="450" spans="1:14">
      <c r="A450" s="737"/>
      <c r="B450" s="739"/>
      <c r="C450" s="738"/>
      <c r="D450" s="738"/>
      <c r="E450" s="739"/>
      <c r="F450" s="739" t="s">
        <v>349</v>
      </c>
      <c r="G450" s="739"/>
      <c r="H450" s="739"/>
      <c r="I450" s="739"/>
      <c r="J450" s="739"/>
      <c r="K450" s="739"/>
      <c r="L450" s="740"/>
      <c r="M450" s="884"/>
      <c r="N450" s="885"/>
    </row>
    <row r="451" spans="1:14">
      <c r="A451" s="737"/>
      <c r="B451" s="739"/>
      <c r="C451" s="738"/>
      <c r="D451" s="738"/>
      <c r="E451" s="739"/>
      <c r="F451" s="739" t="s">
        <v>350</v>
      </c>
      <c r="G451" s="739"/>
      <c r="H451" s="739"/>
      <c r="I451" s="739"/>
      <c r="J451" s="739"/>
      <c r="K451" s="739"/>
      <c r="L451" s="740"/>
      <c r="M451" s="884"/>
      <c r="N451" s="885"/>
    </row>
    <row r="452" spans="1:14">
      <c r="A452" s="737"/>
      <c r="B452" s="739"/>
      <c r="C452" s="738" t="s">
        <v>696</v>
      </c>
      <c r="D452" s="738"/>
      <c r="E452" s="739"/>
      <c r="F452" s="739"/>
      <c r="G452" s="739"/>
      <c r="H452" s="739"/>
      <c r="I452" s="739"/>
      <c r="J452" s="739"/>
      <c r="K452" s="739"/>
      <c r="L452" s="740"/>
      <c r="M452" s="884"/>
      <c r="N452" s="885"/>
    </row>
    <row r="453" spans="1:14">
      <c r="A453" s="737"/>
      <c r="B453" s="739"/>
      <c r="C453" s="738"/>
      <c r="D453" s="738" t="s">
        <v>697</v>
      </c>
      <c r="E453" s="739"/>
      <c r="F453" s="739"/>
      <c r="G453" s="739"/>
      <c r="H453" s="739"/>
      <c r="I453" s="739"/>
      <c r="J453" s="739"/>
      <c r="K453" s="739"/>
      <c r="L453" s="740"/>
      <c r="M453" s="884"/>
      <c r="N453" s="885"/>
    </row>
    <row r="454" spans="1:14">
      <c r="A454" s="737"/>
      <c r="B454" s="739"/>
      <c r="C454" s="738"/>
      <c r="D454" s="738"/>
      <c r="E454" s="739" t="s">
        <v>260</v>
      </c>
      <c r="F454" s="739"/>
      <c r="G454" s="739"/>
      <c r="H454" s="739"/>
      <c r="I454" s="739"/>
      <c r="J454" s="739"/>
      <c r="K454" s="739"/>
      <c r="L454" s="740"/>
      <c r="M454" s="884"/>
      <c r="N454" s="885"/>
    </row>
    <row r="455" spans="1:14">
      <c r="A455" s="737"/>
      <c r="B455" s="739"/>
      <c r="C455" s="738"/>
      <c r="D455" s="738"/>
      <c r="E455" s="739" t="s">
        <v>194</v>
      </c>
      <c r="F455" s="739"/>
      <c r="G455" s="739"/>
      <c r="H455" s="739"/>
      <c r="I455" s="739"/>
      <c r="J455" s="739"/>
      <c r="K455" s="739"/>
      <c r="L455" s="740"/>
      <c r="M455" s="884"/>
      <c r="N455" s="885"/>
    </row>
    <row r="456" spans="1:14">
      <c r="A456" s="737"/>
      <c r="B456" s="739"/>
      <c r="C456" s="738"/>
      <c r="D456" s="738"/>
      <c r="E456" s="739" t="s">
        <v>195</v>
      </c>
      <c r="F456" s="739"/>
      <c r="G456" s="739"/>
      <c r="H456" s="739"/>
      <c r="I456" s="739"/>
      <c r="J456" s="739"/>
      <c r="K456" s="739"/>
      <c r="L456" s="740"/>
      <c r="M456" s="884"/>
      <c r="N456" s="885"/>
    </row>
    <row r="457" spans="1:14">
      <c r="A457" s="737"/>
      <c r="B457" s="739"/>
      <c r="C457" s="738"/>
      <c r="D457" s="738"/>
      <c r="E457" s="739" t="s">
        <v>196</v>
      </c>
      <c r="F457" s="739"/>
      <c r="G457" s="739"/>
      <c r="H457" s="739"/>
      <c r="I457" s="739"/>
      <c r="J457" s="739"/>
      <c r="K457" s="739"/>
      <c r="L457" s="740"/>
      <c r="M457" s="884"/>
      <c r="N457" s="885"/>
    </row>
    <row r="458" spans="1:14">
      <c r="A458" s="737"/>
      <c r="B458" s="739"/>
      <c r="C458" s="738"/>
      <c r="D458" s="738"/>
      <c r="E458" s="739" t="s">
        <v>197</v>
      </c>
      <c r="F458" s="739"/>
      <c r="G458" s="739"/>
      <c r="H458" s="739"/>
      <c r="I458" s="739"/>
      <c r="J458" s="739"/>
      <c r="K458" s="739"/>
      <c r="L458" s="740"/>
      <c r="M458" s="884"/>
      <c r="N458" s="885"/>
    </row>
    <row r="459" spans="1:14">
      <c r="A459" s="737"/>
      <c r="B459" s="739"/>
      <c r="C459" s="738"/>
      <c r="D459" s="738"/>
      <c r="E459" s="755" t="s">
        <v>198</v>
      </c>
      <c r="F459" s="739"/>
      <c r="G459" s="739"/>
      <c r="H459" s="739"/>
      <c r="I459" s="739"/>
      <c r="J459" s="739"/>
      <c r="K459" s="739"/>
      <c r="L459" s="740"/>
      <c r="M459" s="884"/>
      <c r="N459" s="885"/>
    </row>
    <row r="460" spans="1:14">
      <c r="A460" s="737"/>
      <c r="B460" s="739"/>
      <c r="C460" s="738"/>
      <c r="D460" s="738" t="s">
        <v>698</v>
      </c>
      <c r="E460" s="739"/>
      <c r="F460" s="739"/>
      <c r="G460" s="739"/>
      <c r="H460" s="739"/>
      <c r="I460" s="739"/>
      <c r="J460" s="739"/>
      <c r="K460" s="739"/>
      <c r="L460" s="740"/>
      <c r="M460" s="884"/>
      <c r="N460" s="885"/>
    </row>
    <row r="461" spans="1:14">
      <c r="A461" s="737"/>
      <c r="B461" s="739"/>
      <c r="C461" s="738"/>
      <c r="D461" s="738"/>
      <c r="E461" s="739" t="s">
        <v>569</v>
      </c>
      <c r="F461" s="739"/>
      <c r="G461" s="739"/>
      <c r="H461" s="739"/>
      <c r="I461" s="739"/>
      <c r="J461" s="739"/>
      <c r="K461" s="739"/>
      <c r="L461" s="740"/>
      <c r="M461" s="884" t="s">
        <v>599</v>
      </c>
      <c r="N461" s="885"/>
    </row>
    <row r="462" spans="1:14">
      <c r="A462" s="737"/>
      <c r="B462" s="739"/>
      <c r="C462" s="738"/>
      <c r="D462" s="738"/>
      <c r="E462" s="739" t="s">
        <v>570</v>
      </c>
      <c r="F462" s="739"/>
      <c r="G462" s="739"/>
      <c r="H462" s="739"/>
      <c r="I462" s="739"/>
      <c r="J462" s="739"/>
      <c r="K462" s="739"/>
      <c r="L462" s="740"/>
      <c r="M462" s="884" t="s">
        <v>650</v>
      </c>
      <c r="N462" s="885" t="s">
        <v>601</v>
      </c>
    </row>
    <row r="463" spans="1:14">
      <c r="A463" s="737"/>
      <c r="B463" s="739"/>
      <c r="C463" s="738"/>
      <c r="D463" s="738"/>
      <c r="E463" s="739" t="s">
        <v>602</v>
      </c>
      <c r="F463" s="739"/>
      <c r="G463" s="739"/>
      <c r="H463" s="739"/>
      <c r="I463" s="739"/>
      <c r="J463" s="739"/>
      <c r="K463" s="739"/>
      <c r="L463" s="740"/>
      <c r="M463" s="884"/>
      <c r="N463" s="885"/>
    </row>
    <row r="464" spans="1:14">
      <c r="A464" s="737"/>
      <c r="B464" s="739"/>
      <c r="C464" s="738"/>
      <c r="D464" s="738"/>
      <c r="E464" s="739"/>
      <c r="F464" s="739" t="s">
        <v>660</v>
      </c>
      <c r="G464" s="739"/>
      <c r="H464" s="739"/>
      <c r="I464" s="739"/>
      <c r="J464" s="739"/>
      <c r="K464" s="739"/>
      <c r="L464" s="740"/>
      <c r="M464" s="884"/>
      <c r="N464" s="885"/>
    </row>
    <row r="465" spans="1:14">
      <c r="A465" s="737"/>
      <c r="B465" s="739"/>
      <c r="C465" s="738"/>
      <c r="D465" s="738"/>
      <c r="E465" s="739"/>
      <c r="F465" s="739" t="s">
        <v>661</v>
      </c>
      <c r="G465" s="739"/>
      <c r="H465" s="739"/>
      <c r="I465" s="739"/>
      <c r="J465" s="739"/>
      <c r="K465" s="739"/>
      <c r="L465" s="740"/>
      <c r="M465" s="884" t="s">
        <v>652</v>
      </c>
      <c r="N465" s="885"/>
    </row>
    <row r="466" spans="1:14">
      <c r="A466" s="737"/>
      <c r="B466" s="739"/>
      <c r="C466" s="738"/>
      <c r="D466" s="738"/>
      <c r="E466" s="739"/>
      <c r="F466" s="739" t="s">
        <v>662</v>
      </c>
      <c r="G466" s="739"/>
      <c r="H466" s="739"/>
      <c r="I466" s="739"/>
      <c r="J466" s="739"/>
      <c r="K466" s="739"/>
      <c r="L466" s="740"/>
      <c r="M466" s="884"/>
      <c r="N466" s="885"/>
    </row>
    <row r="467" spans="1:14">
      <c r="A467" s="737"/>
      <c r="B467" s="739"/>
      <c r="C467" s="738"/>
      <c r="D467" s="738"/>
      <c r="E467" s="739"/>
      <c r="F467" s="739"/>
      <c r="G467" s="739" t="s">
        <v>663</v>
      </c>
      <c r="H467" s="739"/>
      <c r="I467" s="739"/>
      <c r="J467" s="739"/>
      <c r="K467" s="739"/>
      <c r="L467" s="740"/>
      <c r="M467" s="884" t="s">
        <v>599</v>
      </c>
      <c r="N467" s="885"/>
    </row>
    <row r="468" spans="1:14">
      <c r="A468" s="737"/>
      <c r="B468" s="739"/>
      <c r="C468" s="738"/>
      <c r="D468" s="738"/>
      <c r="E468" s="739"/>
      <c r="F468" s="739"/>
      <c r="G468" s="739" t="s">
        <v>664</v>
      </c>
      <c r="H468" s="739"/>
      <c r="I468" s="739"/>
      <c r="J468" s="739"/>
      <c r="K468" s="739"/>
      <c r="L468" s="740"/>
      <c r="M468" s="884" t="s">
        <v>599</v>
      </c>
      <c r="N468" s="885"/>
    </row>
    <row r="469" spans="1:14">
      <c r="A469" s="737"/>
      <c r="B469" s="739"/>
      <c r="C469" s="738"/>
      <c r="D469" s="738"/>
      <c r="E469" s="739"/>
      <c r="F469" s="739" t="s">
        <v>644</v>
      </c>
      <c r="G469" s="739"/>
      <c r="H469" s="739"/>
      <c r="I469" s="739"/>
      <c r="J469" s="739"/>
      <c r="K469" s="739"/>
      <c r="L469" s="740"/>
      <c r="M469" s="884" t="s">
        <v>599</v>
      </c>
      <c r="N469" s="885"/>
    </row>
    <row r="470" spans="1:14">
      <c r="A470" s="737"/>
      <c r="B470" s="739"/>
      <c r="C470" s="738"/>
      <c r="D470" s="738"/>
      <c r="E470" s="739"/>
      <c r="F470" s="739" t="s">
        <v>665</v>
      </c>
      <c r="G470" s="739"/>
      <c r="H470" s="739"/>
      <c r="I470" s="739"/>
      <c r="J470" s="739"/>
      <c r="K470" s="739"/>
      <c r="L470" s="740"/>
      <c r="M470" s="884" t="s">
        <v>683</v>
      </c>
      <c r="N470" s="885"/>
    </row>
    <row r="471" spans="1:14">
      <c r="A471" s="737"/>
      <c r="B471" s="739"/>
      <c r="C471" s="738"/>
      <c r="D471" s="738"/>
      <c r="E471" s="739"/>
      <c r="F471" s="739" t="s">
        <v>667</v>
      </c>
      <c r="G471" s="739"/>
      <c r="H471" s="739"/>
      <c r="I471" s="739"/>
      <c r="J471" s="739"/>
      <c r="K471" s="739"/>
      <c r="L471" s="740"/>
      <c r="M471" s="884" t="s">
        <v>668</v>
      </c>
      <c r="N471" s="885"/>
    </row>
    <row r="472" spans="1:14">
      <c r="A472" s="737"/>
      <c r="B472" s="739"/>
      <c r="C472" s="738"/>
      <c r="D472" s="738"/>
      <c r="E472" s="739" t="s">
        <v>584</v>
      </c>
      <c r="F472" s="739"/>
      <c r="G472" s="739"/>
      <c r="H472" s="739"/>
      <c r="I472" s="739"/>
      <c r="J472" s="739"/>
      <c r="K472" s="739"/>
      <c r="L472" s="740"/>
      <c r="M472" s="884" t="s">
        <v>599</v>
      </c>
      <c r="N472" s="885"/>
    </row>
    <row r="473" spans="1:14">
      <c r="A473" s="737"/>
      <c r="B473" s="739"/>
      <c r="C473" s="738"/>
      <c r="D473" s="738"/>
      <c r="E473" s="739" t="s">
        <v>586</v>
      </c>
      <c r="F473" s="739"/>
      <c r="G473" s="739"/>
      <c r="H473" s="739"/>
      <c r="I473" s="739"/>
      <c r="J473" s="739"/>
      <c r="K473" s="739"/>
      <c r="L473" s="740"/>
      <c r="M473" s="884"/>
      <c r="N473" s="885"/>
    </row>
    <row r="474" spans="1:14">
      <c r="A474" s="737"/>
      <c r="B474" s="739"/>
      <c r="C474" s="738"/>
      <c r="D474" s="738"/>
      <c r="E474" s="739"/>
      <c r="F474" s="739" t="s">
        <v>347</v>
      </c>
      <c r="G474" s="739"/>
      <c r="H474" s="739"/>
      <c r="I474" s="739"/>
      <c r="J474" s="739"/>
      <c r="K474" s="739"/>
      <c r="L474" s="740"/>
      <c r="M474" s="884"/>
      <c r="N474" s="885"/>
    </row>
    <row r="475" spans="1:14">
      <c r="A475" s="737"/>
      <c r="B475" s="739"/>
      <c r="C475" s="738"/>
      <c r="D475" s="738"/>
      <c r="E475" s="739"/>
      <c r="F475" s="739" t="s">
        <v>348</v>
      </c>
      <c r="G475" s="739"/>
      <c r="H475" s="739"/>
      <c r="I475" s="739"/>
      <c r="J475" s="739"/>
      <c r="K475" s="739"/>
      <c r="L475" s="740"/>
      <c r="M475" s="884"/>
      <c r="N475" s="885"/>
    </row>
    <row r="476" spans="1:14">
      <c r="A476" s="737"/>
      <c r="B476" s="739"/>
      <c r="C476" s="738"/>
      <c r="D476" s="738"/>
      <c r="E476" s="739"/>
      <c r="F476" s="739" t="s">
        <v>349</v>
      </c>
      <c r="G476" s="739"/>
      <c r="H476" s="739"/>
      <c r="I476" s="739"/>
      <c r="J476" s="739"/>
      <c r="K476" s="739"/>
      <c r="L476" s="740"/>
      <c r="M476" s="884"/>
      <c r="N476" s="885"/>
    </row>
    <row r="477" spans="1:14">
      <c r="A477" s="737"/>
      <c r="B477" s="739"/>
      <c r="C477" s="738"/>
      <c r="D477" s="738"/>
      <c r="E477" s="739"/>
      <c r="F477" s="739" t="s">
        <v>350</v>
      </c>
      <c r="G477" s="739"/>
      <c r="H477" s="739"/>
      <c r="I477" s="739"/>
      <c r="J477" s="739"/>
      <c r="K477" s="739"/>
      <c r="L477" s="740"/>
      <c r="M477" s="884"/>
      <c r="N477" s="885"/>
    </row>
    <row r="478" spans="1:14">
      <c r="A478" s="737"/>
      <c r="B478" s="739"/>
      <c r="C478" s="738"/>
      <c r="D478" s="738"/>
      <c r="E478" s="739"/>
      <c r="F478" s="739" t="s">
        <v>351</v>
      </c>
      <c r="G478" s="739"/>
      <c r="H478" s="739"/>
      <c r="I478" s="739"/>
      <c r="J478" s="739"/>
      <c r="K478" s="739"/>
      <c r="L478" s="740"/>
      <c r="M478" s="884"/>
      <c r="N478" s="885"/>
    </row>
    <row r="479" spans="1:14">
      <c r="A479" s="737"/>
      <c r="B479" s="739"/>
      <c r="C479" s="738"/>
      <c r="D479" s="738"/>
      <c r="E479" s="739"/>
      <c r="F479" s="739" t="s">
        <v>352</v>
      </c>
      <c r="G479" s="739"/>
      <c r="H479" s="739"/>
      <c r="I479" s="739"/>
      <c r="J479" s="739"/>
      <c r="K479" s="739"/>
      <c r="L479" s="740"/>
      <c r="M479" s="884"/>
      <c r="N479" s="885"/>
    </row>
    <row r="480" spans="1:14">
      <c r="A480" s="737"/>
      <c r="B480" s="739"/>
      <c r="C480" s="738"/>
      <c r="D480" s="738"/>
      <c r="E480" s="739"/>
      <c r="F480" s="739" t="s">
        <v>354</v>
      </c>
      <c r="G480" s="739"/>
      <c r="H480" s="739"/>
      <c r="I480" s="739"/>
      <c r="J480" s="739"/>
      <c r="K480" s="739"/>
      <c r="L480" s="740"/>
      <c r="M480" s="884"/>
      <c r="N480" s="885"/>
    </row>
    <row r="481" spans="1:14">
      <c r="A481" s="737"/>
      <c r="B481" s="739"/>
      <c r="C481" s="738"/>
      <c r="D481" s="738"/>
      <c r="E481" s="739"/>
      <c r="F481" s="739" t="s">
        <v>355</v>
      </c>
      <c r="G481" s="739"/>
      <c r="H481" s="739"/>
      <c r="I481" s="739"/>
      <c r="J481" s="739"/>
      <c r="K481" s="739"/>
      <c r="L481" s="740"/>
      <c r="M481" s="884"/>
      <c r="N481" s="885"/>
    </row>
    <row r="482" spans="1:14">
      <c r="A482" s="737"/>
      <c r="B482" s="739"/>
      <c r="C482" s="738"/>
      <c r="D482" s="738"/>
      <c r="E482" s="739"/>
      <c r="F482" s="739" t="s">
        <v>379</v>
      </c>
      <c r="G482" s="739"/>
      <c r="H482" s="739"/>
      <c r="I482" s="739"/>
      <c r="J482" s="739"/>
      <c r="K482" s="739"/>
      <c r="L482" s="740"/>
      <c r="M482" s="884"/>
      <c r="N482" s="885"/>
    </row>
    <row r="483" spans="1:14">
      <c r="A483" s="737"/>
      <c r="B483" s="739"/>
      <c r="C483" s="738"/>
      <c r="D483" s="738"/>
      <c r="E483" s="739"/>
      <c r="F483" s="739" t="s">
        <v>380</v>
      </c>
      <c r="G483" s="739"/>
      <c r="H483" s="739"/>
      <c r="I483" s="739"/>
      <c r="J483" s="739"/>
      <c r="K483" s="739"/>
      <c r="L483" s="740"/>
      <c r="M483" s="884"/>
      <c r="N483" s="885"/>
    </row>
    <row r="484" spans="1:14">
      <c r="A484" s="737"/>
      <c r="B484" s="739"/>
      <c r="C484" s="738"/>
      <c r="D484" s="738" t="s">
        <v>699</v>
      </c>
      <c r="E484" s="739"/>
      <c r="F484" s="739"/>
      <c r="G484" s="739"/>
      <c r="H484" s="739"/>
      <c r="I484" s="739"/>
      <c r="J484" s="739"/>
      <c r="K484" s="739"/>
      <c r="L484" s="740"/>
      <c r="M484" s="884"/>
      <c r="N484" s="885"/>
    </row>
    <row r="485" spans="1:14">
      <c r="A485" s="737"/>
      <c r="B485" s="739"/>
      <c r="C485" s="738"/>
      <c r="D485" s="738"/>
      <c r="E485" s="739" t="s">
        <v>569</v>
      </c>
      <c r="F485" s="739"/>
      <c r="G485" s="739"/>
      <c r="H485" s="739"/>
      <c r="I485" s="739"/>
      <c r="J485" s="739"/>
      <c r="K485" s="739"/>
      <c r="L485" s="740"/>
      <c r="M485" s="884" t="s">
        <v>599</v>
      </c>
      <c r="N485" s="885"/>
    </row>
    <row r="486" spans="1:14">
      <c r="A486" s="737"/>
      <c r="B486" s="739"/>
      <c r="C486" s="738"/>
      <c r="D486" s="738"/>
      <c r="E486" s="739" t="s">
        <v>570</v>
      </c>
      <c r="F486" s="739"/>
      <c r="G486" s="739"/>
      <c r="H486" s="739"/>
      <c r="I486" s="739"/>
      <c r="J486" s="739"/>
      <c r="K486" s="739"/>
      <c r="L486" s="740"/>
      <c r="M486" s="884" t="s">
        <v>650</v>
      </c>
      <c r="N486" s="885" t="s">
        <v>601</v>
      </c>
    </row>
    <row r="487" spans="1:14">
      <c r="A487" s="737"/>
      <c r="B487" s="739"/>
      <c r="C487" s="738"/>
      <c r="D487" s="738"/>
      <c r="E487" s="739" t="s">
        <v>637</v>
      </c>
      <c r="F487" s="739"/>
      <c r="G487" s="739"/>
      <c r="H487" s="739"/>
      <c r="I487" s="739"/>
      <c r="J487" s="739"/>
      <c r="K487" s="739"/>
      <c r="L487" s="740"/>
      <c r="M487" s="884"/>
      <c r="N487" s="885"/>
    </row>
    <row r="488" spans="1:14">
      <c r="A488" s="737"/>
      <c r="B488" s="739"/>
      <c r="C488" s="738"/>
      <c r="D488" s="738"/>
      <c r="E488" s="739"/>
      <c r="F488" s="739" t="s">
        <v>660</v>
      </c>
      <c r="G488" s="739"/>
      <c r="H488" s="739"/>
      <c r="I488" s="739"/>
      <c r="J488" s="739"/>
      <c r="K488" s="739"/>
      <c r="L488" s="740"/>
      <c r="M488" s="884"/>
      <c r="N488" s="885"/>
    </row>
    <row r="489" spans="1:14">
      <c r="A489" s="737"/>
      <c r="B489" s="739"/>
      <c r="C489" s="738"/>
      <c r="D489" s="738"/>
      <c r="E489" s="739"/>
      <c r="F489" s="739" t="s">
        <v>661</v>
      </c>
      <c r="G489" s="739"/>
      <c r="H489" s="739"/>
      <c r="I489" s="739"/>
      <c r="J489" s="739"/>
      <c r="K489" s="739"/>
      <c r="L489" s="740"/>
      <c r="M489" s="884" t="s">
        <v>652</v>
      </c>
      <c r="N489" s="885"/>
    </row>
    <row r="490" spans="1:14">
      <c r="A490" s="737"/>
      <c r="B490" s="739"/>
      <c r="C490" s="738"/>
      <c r="D490" s="738"/>
      <c r="E490" s="739"/>
      <c r="F490" s="739" t="s">
        <v>662</v>
      </c>
      <c r="G490" s="739"/>
      <c r="H490" s="739"/>
      <c r="I490" s="739"/>
      <c r="J490" s="739"/>
      <c r="K490" s="739"/>
      <c r="L490" s="740"/>
      <c r="M490" s="884"/>
      <c r="N490" s="885"/>
    </row>
    <row r="491" spans="1:14">
      <c r="A491" s="737"/>
      <c r="B491" s="739"/>
      <c r="C491" s="738"/>
      <c r="D491" s="738"/>
      <c r="E491" s="739"/>
      <c r="F491" s="739"/>
      <c r="G491" s="739" t="s">
        <v>663</v>
      </c>
      <c r="H491" s="739"/>
      <c r="I491" s="739"/>
      <c r="J491" s="739"/>
      <c r="K491" s="739"/>
      <c r="L491" s="740"/>
      <c r="M491" s="884" t="s">
        <v>599</v>
      </c>
      <c r="N491" s="885"/>
    </row>
    <row r="492" spans="1:14">
      <c r="A492" s="737"/>
      <c r="B492" s="739"/>
      <c r="C492" s="738"/>
      <c r="D492" s="738"/>
      <c r="E492" s="739"/>
      <c r="F492" s="739"/>
      <c r="G492" s="739" t="s">
        <v>664</v>
      </c>
      <c r="H492" s="739"/>
      <c r="I492" s="739"/>
      <c r="J492" s="739"/>
      <c r="K492" s="739"/>
      <c r="L492" s="740"/>
      <c r="M492" s="884" t="s">
        <v>599</v>
      </c>
      <c r="N492" s="885"/>
    </row>
    <row r="493" spans="1:14">
      <c r="A493" s="737"/>
      <c r="B493" s="739"/>
      <c r="C493" s="738"/>
      <c r="D493" s="738"/>
      <c r="E493" s="739"/>
      <c r="F493" s="739" t="s">
        <v>644</v>
      </c>
      <c r="G493" s="739"/>
      <c r="H493" s="739"/>
      <c r="I493" s="739"/>
      <c r="J493" s="739"/>
      <c r="K493" s="739"/>
      <c r="L493" s="740"/>
      <c r="M493" s="884" t="s">
        <v>599</v>
      </c>
      <c r="N493" s="885"/>
    </row>
    <row r="494" spans="1:14">
      <c r="A494" s="737"/>
      <c r="B494" s="739"/>
      <c r="C494" s="738"/>
      <c r="D494" s="738"/>
      <c r="E494" s="739"/>
      <c r="F494" s="739" t="s">
        <v>665</v>
      </c>
      <c r="G494" s="739"/>
      <c r="H494" s="739"/>
      <c r="I494" s="739"/>
      <c r="J494" s="739"/>
      <c r="K494" s="739"/>
      <c r="L494" s="740"/>
      <c r="M494" s="884" t="s">
        <v>683</v>
      </c>
      <c r="N494" s="885"/>
    </row>
    <row r="495" spans="1:14">
      <c r="A495" s="737"/>
      <c r="B495" s="739"/>
      <c r="C495" s="738"/>
      <c r="D495" s="738"/>
      <c r="E495" s="739"/>
      <c r="F495" s="739" t="s">
        <v>667</v>
      </c>
      <c r="G495" s="739"/>
      <c r="H495" s="739"/>
      <c r="I495" s="739"/>
      <c r="J495" s="739"/>
      <c r="K495" s="739"/>
      <c r="L495" s="740"/>
      <c r="M495" s="884" t="s">
        <v>668</v>
      </c>
      <c r="N495" s="885"/>
    </row>
    <row r="496" spans="1:14">
      <c r="A496" s="737"/>
      <c r="B496" s="739"/>
      <c r="C496" s="738"/>
      <c r="D496" s="738"/>
      <c r="E496" s="739" t="s">
        <v>584</v>
      </c>
      <c r="F496" s="739"/>
      <c r="G496" s="739"/>
      <c r="H496" s="739"/>
      <c r="I496" s="739"/>
      <c r="J496" s="739"/>
      <c r="K496" s="739"/>
      <c r="L496" s="740"/>
      <c r="M496" s="884" t="s">
        <v>599</v>
      </c>
      <c r="N496" s="885"/>
    </row>
    <row r="497" spans="1:14">
      <c r="A497" s="737"/>
      <c r="B497" s="739"/>
      <c r="C497" s="738"/>
      <c r="D497" s="738"/>
      <c r="E497" s="739" t="s">
        <v>586</v>
      </c>
      <c r="F497" s="739"/>
      <c r="G497" s="739"/>
      <c r="H497" s="739"/>
      <c r="I497" s="739"/>
      <c r="J497" s="739"/>
      <c r="K497" s="739"/>
      <c r="L497" s="740"/>
      <c r="M497" s="884"/>
      <c r="N497" s="885"/>
    </row>
    <row r="498" spans="1:14">
      <c r="A498" s="737"/>
      <c r="B498" s="739"/>
      <c r="C498" s="738"/>
      <c r="D498" s="738"/>
      <c r="E498" s="739"/>
      <c r="F498" s="739" t="s">
        <v>347</v>
      </c>
      <c r="G498" s="739"/>
      <c r="H498" s="739"/>
      <c r="I498" s="739"/>
      <c r="J498" s="739"/>
      <c r="K498" s="739"/>
      <c r="L498" s="740"/>
      <c r="M498" s="884"/>
      <c r="N498" s="885"/>
    </row>
    <row r="499" spans="1:14">
      <c r="A499" s="737"/>
      <c r="B499" s="739"/>
      <c r="C499" s="738"/>
      <c r="D499" s="738"/>
      <c r="E499" s="739"/>
      <c r="F499" s="739" t="s">
        <v>348</v>
      </c>
      <c r="G499" s="739"/>
      <c r="H499" s="739"/>
      <c r="I499" s="739"/>
      <c r="J499" s="739"/>
      <c r="K499" s="739"/>
      <c r="L499" s="740"/>
      <c r="M499" s="884"/>
      <c r="N499" s="885"/>
    </row>
    <row r="500" spans="1:14">
      <c r="A500" s="737"/>
      <c r="B500" s="739"/>
      <c r="C500" s="738"/>
      <c r="D500" s="738"/>
      <c r="E500" s="739"/>
      <c r="F500" s="739" t="s">
        <v>349</v>
      </c>
      <c r="G500" s="739"/>
      <c r="H500" s="739"/>
      <c r="I500" s="739"/>
      <c r="J500" s="739"/>
      <c r="K500" s="739"/>
      <c r="L500" s="740"/>
      <c r="M500" s="884"/>
      <c r="N500" s="885"/>
    </row>
    <row r="501" spans="1:14">
      <c r="A501" s="737"/>
      <c r="B501" s="739"/>
      <c r="C501" s="738"/>
      <c r="D501" s="738"/>
      <c r="E501" s="739"/>
      <c r="F501" s="739" t="s">
        <v>350</v>
      </c>
      <c r="G501" s="739"/>
      <c r="H501" s="739"/>
      <c r="I501" s="739"/>
      <c r="J501" s="739"/>
      <c r="K501" s="739"/>
      <c r="L501" s="740"/>
      <c r="M501" s="884"/>
      <c r="N501" s="885"/>
    </row>
    <row r="502" spans="1:14">
      <c r="A502" s="737"/>
      <c r="B502" s="739"/>
      <c r="C502" s="738"/>
      <c r="D502" s="738"/>
      <c r="E502" s="739"/>
      <c r="F502" s="739" t="s">
        <v>351</v>
      </c>
      <c r="G502" s="739"/>
      <c r="H502" s="739"/>
      <c r="I502" s="739"/>
      <c r="J502" s="739"/>
      <c r="K502" s="739"/>
      <c r="L502" s="740"/>
      <c r="M502" s="884"/>
      <c r="N502" s="885"/>
    </row>
    <row r="503" spans="1:14">
      <c r="A503" s="737"/>
      <c r="B503" s="739"/>
      <c r="C503" s="738"/>
      <c r="D503" s="738"/>
      <c r="E503" s="739"/>
      <c r="F503" s="739" t="s">
        <v>352</v>
      </c>
      <c r="G503" s="739"/>
      <c r="H503" s="739"/>
      <c r="I503" s="739"/>
      <c r="J503" s="739"/>
      <c r="K503" s="739"/>
      <c r="L503" s="740"/>
      <c r="M503" s="884"/>
      <c r="N503" s="885"/>
    </row>
    <row r="504" spans="1:14">
      <c r="A504" s="737"/>
      <c r="B504" s="739"/>
      <c r="C504" s="738"/>
      <c r="D504" s="738"/>
      <c r="E504" s="739"/>
      <c r="F504" s="739" t="s">
        <v>354</v>
      </c>
      <c r="G504" s="739"/>
      <c r="H504" s="739"/>
      <c r="I504" s="739"/>
      <c r="J504" s="739"/>
      <c r="K504" s="739"/>
      <c r="L504" s="740"/>
      <c r="M504" s="884"/>
      <c r="N504" s="885"/>
    </row>
    <row r="505" spans="1:14">
      <c r="A505" s="737"/>
      <c r="B505" s="739"/>
      <c r="C505" s="738"/>
      <c r="D505" s="738"/>
      <c r="E505" s="739"/>
      <c r="F505" s="739" t="s">
        <v>355</v>
      </c>
      <c r="G505" s="739"/>
      <c r="H505" s="739"/>
      <c r="I505" s="739"/>
      <c r="J505" s="739"/>
      <c r="K505" s="739"/>
      <c r="L505" s="740"/>
      <c r="M505" s="884"/>
      <c r="N505" s="885"/>
    </row>
    <row r="506" spans="1:14">
      <c r="A506" s="737"/>
      <c r="B506" s="739"/>
      <c r="C506" s="738"/>
      <c r="D506" s="738"/>
      <c r="E506" s="739"/>
      <c r="F506" s="739" t="s">
        <v>379</v>
      </c>
      <c r="G506" s="739"/>
      <c r="H506" s="739"/>
      <c r="I506" s="739"/>
      <c r="J506" s="739"/>
      <c r="K506" s="739"/>
      <c r="L506" s="740"/>
      <c r="M506" s="884"/>
      <c r="N506" s="885"/>
    </row>
    <row r="507" spans="1:14">
      <c r="A507" s="737"/>
      <c r="B507" s="739"/>
      <c r="C507" s="738"/>
      <c r="D507" s="738" t="s">
        <v>700</v>
      </c>
      <c r="E507" s="739"/>
      <c r="F507" s="739"/>
      <c r="G507" s="739"/>
      <c r="H507" s="739"/>
      <c r="I507" s="739"/>
      <c r="J507" s="739"/>
      <c r="K507" s="739"/>
      <c r="L507" s="740"/>
      <c r="M507" s="884"/>
      <c r="N507" s="885"/>
    </row>
    <row r="508" spans="1:14">
      <c r="A508" s="737"/>
      <c r="B508" s="739"/>
      <c r="C508" s="738"/>
      <c r="D508" s="738"/>
      <c r="E508" s="739" t="s">
        <v>569</v>
      </c>
      <c r="F508" s="739"/>
      <c r="G508" s="739"/>
      <c r="H508" s="739"/>
      <c r="I508" s="739"/>
      <c r="J508" s="739"/>
      <c r="K508" s="739"/>
      <c r="L508" s="740"/>
      <c r="M508" s="884" t="s">
        <v>599</v>
      </c>
      <c r="N508" s="885"/>
    </row>
    <row r="509" spans="1:14">
      <c r="A509" s="737"/>
      <c r="B509" s="739"/>
      <c r="C509" s="738"/>
      <c r="D509" s="738"/>
      <c r="E509" s="739" t="s">
        <v>570</v>
      </c>
      <c r="F509" s="739"/>
      <c r="G509" s="739"/>
      <c r="H509" s="739"/>
      <c r="I509" s="739"/>
      <c r="J509" s="739"/>
      <c r="K509" s="739"/>
      <c r="L509" s="740"/>
      <c r="M509" s="884" t="s">
        <v>600</v>
      </c>
      <c r="N509" s="885" t="s">
        <v>601</v>
      </c>
    </row>
    <row r="510" spans="1:14">
      <c r="A510" s="737"/>
      <c r="B510" s="739"/>
      <c r="C510" s="738"/>
      <c r="D510" s="738"/>
      <c r="E510" s="739" t="s">
        <v>602</v>
      </c>
      <c r="F510" s="739"/>
      <c r="G510" s="739"/>
      <c r="H510" s="739"/>
      <c r="I510" s="739"/>
      <c r="J510" s="739"/>
      <c r="K510" s="739"/>
      <c r="L510" s="740"/>
      <c r="M510" s="884"/>
      <c r="N510" s="885"/>
    </row>
    <row r="511" spans="1:14">
      <c r="A511" s="737"/>
      <c r="B511" s="739"/>
      <c r="C511" s="738"/>
      <c r="D511" s="738"/>
      <c r="E511" s="739"/>
      <c r="F511" s="739" t="s">
        <v>660</v>
      </c>
      <c r="G511" s="739"/>
      <c r="H511" s="739"/>
      <c r="I511" s="739"/>
      <c r="J511" s="739"/>
      <c r="K511" s="739"/>
      <c r="L511" s="740"/>
      <c r="M511" s="884" t="s">
        <v>600</v>
      </c>
      <c r="N511" s="885" t="s">
        <v>691</v>
      </c>
    </row>
    <row r="512" spans="1:14">
      <c r="A512" s="737"/>
      <c r="B512" s="739"/>
      <c r="C512" s="738"/>
      <c r="D512" s="738"/>
      <c r="E512" s="739"/>
      <c r="F512" s="739" t="s">
        <v>661</v>
      </c>
      <c r="G512" s="739"/>
      <c r="H512" s="739"/>
      <c r="I512" s="739"/>
      <c r="J512" s="739"/>
      <c r="K512" s="739"/>
      <c r="L512" s="740"/>
      <c r="M512" s="884" t="s">
        <v>652</v>
      </c>
      <c r="N512" s="885"/>
    </row>
    <row r="513" spans="1:14">
      <c r="A513" s="737"/>
      <c r="B513" s="739"/>
      <c r="C513" s="738"/>
      <c r="D513" s="738"/>
      <c r="E513" s="739"/>
      <c r="F513" s="739" t="s">
        <v>662</v>
      </c>
      <c r="G513" s="739"/>
      <c r="H513" s="739"/>
      <c r="I513" s="739"/>
      <c r="J513" s="739"/>
      <c r="K513" s="739"/>
      <c r="L513" s="740"/>
      <c r="M513" s="884"/>
      <c r="N513" s="885"/>
    </row>
    <row r="514" spans="1:14">
      <c r="A514" s="737"/>
      <c r="B514" s="739"/>
      <c r="C514" s="738"/>
      <c r="D514" s="738"/>
      <c r="E514" s="739"/>
      <c r="F514" s="739"/>
      <c r="G514" s="739" t="s">
        <v>663</v>
      </c>
      <c r="H514" s="739"/>
      <c r="I514" s="739"/>
      <c r="J514" s="739"/>
      <c r="K514" s="739"/>
      <c r="L514" s="740"/>
      <c r="M514" s="884" t="s">
        <v>599</v>
      </c>
      <c r="N514" s="885"/>
    </row>
    <row r="515" spans="1:14">
      <c r="A515" s="737"/>
      <c r="B515" s="739"/>
      <c r="C515" s="738"/>
      <c r="D515" s="738"/>
      <c r="E515" s="739"/>
      <c r="F515" s="739"/>
      <c r="G515" s="739" t="s">
        <v>664</v>
      </c>
      <c r="H515" s="739"/>
      <c r="I515" s="739"/>
      <c r="J515" s="739"/>
      <c r="K515" s="739"/>
      <c r="L515" s="740"/>
      <c r="M515" s="884" t="s">
        <v>599</v>
      </c>
      <c r="N515" s="885"/>
    </row>
    <row r="516" spans="1:14">
      <c r="A516" s="737"/>
      <c r="B516" s="739"/>
      <c r="C516" s="738"/>
      <c r="D516" s="738"/>
      <c r="E516" s="739"/>
      <c r="F516" s="739" t="s">
        <v>644</v>
      </c>
      <c r="G516" s="739"/>
      <c r="H516" s="739"/>
      <c r="I516" s="739"/>
      <c r="J516" s="739"/>
      <c r="K516" s="739"/>
      <c r="L516" s="740"/>
      <c r="M516" s="884" t="s">
        <v>599</v>
      </c>
      <c r="N516" s="885"/>
    </row>
    <row r="517" spans="1:14">
      <c r="A517" s="737"/>
      <c r="B517" s="739"/>
      <c r="C517" s="738"/>
      <c r="D517" s="738"/>
      <c r="E517" s="739"/>
      <c r="F517" s="739" t="s">
        <v>665</v>
      </c>
      <c r="G517" s="739"/>
      <c r="H517" s="739"/>
      <c r="I517" s="739"/>
      <c r="J517" s="739"/>
      <c r="K517" s="739"/>
      <c r="L517" s="740"/>
      <c r="M517" s="884" t="s">
        <v>683</v>
      </c>
      <c r="N517" s="885"/>
    </row>
    <row r="518" spans="1:14">
      <c r="A518" s="737"/>
      <c r="B518" s="739"/>
      <c r="C518" s="738"/>
      <c r="D518" s="738"/>
      <c r="E518" s="739"/>
      <c r="F518" s="739" t="s">
        <v>667</v>
      </c>
      <c r="G518" s="739"/>
      <c r="H518" s="739"/>
      <c r="I518" s="739"/>
      <c r="J518" s="739"/>
      <c r="K518" s="739"/>
      <c r="L518" s="740"/>
      <c r="M518" s="884" t="s">
        <v>599</v>
      </c>
      <c r="N518" s="885"/>
    </row>
    <row r="519" spans="1:14">
      <c r="A519" s="737"/>
      <c r="B519" s="739"/>
      <c r="C519" s="738"/>
      <c r="D519" s="738"/>
      <c r="E519" s="739" t="s">
        <v>584</v>
      </c>
      <c r="F519" s="739"/>
      <c r="G519" s="739"/>
      <c r="H519" s="739"/>
      <c r="I519" s="739"/>
      <c r="J519" s="739"/>
      <c r="K519" s="739"/>
      <c r="L519" s="740"/>
      <c r="M519" s="884" t="s">
        <v>599</v>
      </c>
      <c r="N519" s="885"/>
    </row>
    <row r="520" spans="1:14">
      <c r="A520" s="737"/>
      <c r="B520" s="739"/>
      <c r="C520" s="738"/>
      <c r="D520" s="738"/>
      <c r="E520" s="739" t="s">
        <v>586</v>
      </c>
      <c r="F520" s="739"/>
      <c r="G520" s="739"/>
      <c r="H520" s="739"/>
      <c r="I520" s="739"/>
      <c r="J520" s="739"/>
      <c r="K520" s="739"/>
      <c r="L520" s="740"/>
      <c r="M520" s="884"/>
      <c r="N520" s="885"/>
    </row>
    <row r="521" spans="1:14">
      <c r="A521" s="737"/>
      <c r="B521" s="739"/>
      <c r="C521" s="738"/>
      <c r="D521" s="738"/>
      <c r="E521" s="739"/>
      <c r="F521" s="739" t="s">
        <v>347</v>
      </c>
      <c r="G521" s="739"/>
      <c r="H521" s="739"/>
      <c r="I521" s="739"/>
      <c r="J521" s="739"/>
      <c r="K521" s="739"/>
      <c r="L521" s="740"/>
      <c r="M521" s="884"/>
      <c r="N521" s="885"/>
    </row>
    <row r="522" spans="1:14">
      <c r="A522" s="737"/>
      <c r="B522" s="739"/>
      <c r="C522" s="738"/>
      <c r="D522" s="738"/>
      <c r="E522" s="739"/>
      <c r="F522" s="739" t="s">
        <v>348</v>
      </c>
      <c r="G522" s="739"/>
      <c r="H522" s="739"/>
      <c r="I522" s="739"/>
      <c r="J522" s="739"/>
      <c r="K522" s="739"/>
      <c r="L522" s="740"/>
      <c r="M522" s="884"/>
      <c r="N522" s="885"/>
    </row>
    <row r="523" spans="1:14">
      <c r="A523" s="737"/>
      <c r="B523" s="739"/>
      <c r="C523" s="738" t="s">
        <v>701</v>
      </c>
      <c r="D523" s="738"/>
      <c r="E523" s="739"/>
      <c r="F523" s="739"/>
      <c r="G523" s="739"/>
      <c r="H523" s="739"/>
      <c r="I523" s="739"/>
      <c r="J523" s="739"/>
      <c r="K523" s="739"/>
      <c r="L523" s="740"/>
      <c r="M523" s="884"/>
      <c r="N523" s="885"/>
    </row>
    <row r="524" spans="1:14">
      <c r="A524" s="737"/>
      <c r="B524" s="739"/>
      <c r="C524" s="738"/>
      <c r="D524" s="738" t="s">
        <v>702</v>
      </c>
      <c r="E524" s="739"/>
      <c r="F524" s="739"/>
      <c r="G524" s="739"/>
      <c r="H524" s="739"/>
      <c r="I524" s="739"/>
      <c r="J524" s="739"/>
      <c r="K524" s="739"/>
      <c r="L524" s="740"/>
      <c r="M524" s="884"/>
      <c r="N524" s="885"/>
    </row>
    <row r="525" spans="1:14">
      <c r="A525" s="737"/>
      <c r="B525" s="739"/>
      <c r="C525" s="738"/>
      <c r="D525" s="738"/>
      <c r="E525" s="739" t="s">
        <v>703</v>
      </c>
      <c r="F525" s="739"/>
      <c r="G525" s="739"/>
      <c r="H525" s="739"/>
      <c r="I525" s="759"/>
      <c r="J525" s="739"/>
      <c r="K525" s="739"/>
      <c r="L525" s="740"/>
      <c r="M525" s="884" t="s">
        <v>704</v>
      </c>
      <c r="N525" s="885"/>
    </row>
    <row r="526" spans="1:14">
      <c r="A526" s="737"/>
      <c r="B526" s="739"/>
      <c r="C526" s="738"/>
      <c r="D526" s="738"/>
      <c r="E526" s="739" t="s">
        <v>705</v>
      </c>
      <c r="F526" s="739"/>
      <c r="G526" s="739"/>
      <c r="H526" s="739"/>
      <c r="I526" s="739"/>
      <c r="J526" s="739"/>
      <c r="K526" s="739"/>
      <c r="L526" s="740"/>
      <c r="M526" s="1094" t="s">
        <v>600</v>
      </c>
      <c r="N526" s="885" t="s">
        <v>601</v>
      </c>
    </row>
    <row r="527" spans="1:14">
      <c r="A527" s="737"/>
      <c r="B527" s="739"/>
      <c r="C527" s="738"/>
      <c r="D527" s="738"/>
      <c r="E527" s="739" t="s">
        <v>707</v>
      </c>
      <c r="F527" s="739"/>
      <c r="G527" s="739"/>
      <c r="H527" s="739"/>
      <c r="I527" s="759"/>
      <c r="J527" s="739"/>
      <c r="K527" s="739"/>
      <c r="L527" s="740"/>
      <c r="M527" s="884"/>
      <c r="N527" s="885"/>
    </row>
    <row r="528" spans="1:14">
      <c r="A528" s="737"/>
      <c r="B528" s="739"/>
      <c r="C528" s="738"/>
      <c r="D528" s="738"/>
      <c r="E528" s="739"/>
      <c r="F528" s="739" t="s">
        <v>632</v>
      </c>
      <c r="G528" s="739"/>
      <c r="H528" s="739"/>
      <c r="I528" s="739"/>
      <c r="J528" s="739"/>
      <c r="K528" s="739"/>
      <c r="L528" s="740"/>
      <c r="M528" s="884" t="s">
        <v>600</v>
      </c>
      <c r="N528" s="885" t="s">
        <v>708</v>
      </c>
    </row>
    <row r="529" spans="1:14">
      <c r="A529" s="737"/>
      <c r="B529" s="739"/>
      <c r="C529" s="738"/>
      <c r="D529" s="738"/>
      <c r="E529" s="739"/>
      <c r="F529" s="739" t="s">
        <v>661</v>
      </c>
      <c r="G529" s="739"/>
      <c r="H529" s="739"/>
      <c r="I529" s="759"/>
      <c r="J529" s="739"/>
      <c r="K529" s="739"/>
      <c r="L529" s="740"/>
      <c r="M529" s="884" t="s">
        <v>709</v>
      </c>
      <c r="N529" s="885"/>
    </row>
    <row r="530" spans="1:14">
      <c r="A530" s="737"/>
      <c r="B530" s="739"/>
      <c r="C530" s="738"/>
      <c r="D530" s="738"/>
      <c r="E530" s="739"/>
      <c r="F530" s="739" t="s">
        <v>662</v>
      </c>
      <c r="G530" s="739"/>
      <c r="H530" s="739"/>
      <c r="I530" s="739"/>
      <c r="J530" s="739"/>
      <c r="K530" s="739"/>
      <c r="L530" s="740"/>
      <c r="M530" s="884" t="s">
        <v>599</v>
      </c>
      <c r="N530" s="885"/>
    </row>
    <row r="531" spans="1:14">
      <c r="A531" s="737"/>
      <c r="B531" s="739"/>
      <c r="C531" s="738"/>
      <c r="D531" s="738"/>
      <c r="E531" s="739"/>
      <c r="F531" s="739" t="s">
        <v>710</v>
      </c>
      <c r="G531" s="739"/>
      <c r="H531" s="739"/>
      <c r="I531" s="759"/>
      <c r="J531" s="739"/>
      <c r="K531" s="739"/>
      <c r="L531" s="740"/>
      <c r="M531" s="884" t="s">
        <v>600</v>
      </c>
      <c r="N531" s="885" t="s">
        <v>656</v>
      </c>
    </row>
    <row r="532" spans="1:14">
      <c r="A532" s="737"/>
      <c r="B532" s="739"/>
      <c r="C532" s="738"/>
      <c r="D532" s="738"/>
      <c r="E532" s="739"/>
      <c r="F532" s="739" t="s">
        <v>711</v>
      </c>
      <c r="G532" s="739"/>
      <c r="H532" s="739"/>
      <c r="I532" s="739"/>
      <c r="J532" s="739"/>
      <c r="K532" s="739"/>
      <c r="L532" s="740"/>
      <c r="M532" s="884" t="s">
        <v>599</v>
      </c>
      <c r="N532" s="885"/>
    </row>
    <row r="533" spans="1:14">
      <c r="A533" s="737"/>
      <c r="B533" s="739"/>
      <c r="C533" s="738"/>
      <c r="D533" s="738"/>
      <c r="E533" s="739"/>
      <c r="F533" s="739" t="s">
        <v>712</v>
      </c>
      <c r="G533" s="739"/>
      <c r="H533" s="739"/>
      <c r="I533" s="739"/>
      <c r="J533" s="739"/>
      <c r="K533" s="739"/>
      <c r="L533" s="740"/>
      <c r="M533" s="884"/>
      <c r="N533" s="885"/>
    </row>
    <row r="534" spans="1:14">
      <c r="A534" s="737"/>
      <c r="B534" s="739"/>
      <c r="C534" s="738"/>
      <c r="D534" s="738"/>
      <c r="E534" s="739"/>
      <c r="F534" s="739" t="s">
        <v>584</v>
      </c>
      <c r="G534" s="739"/>
      <c r="H534" s="739"/>
      <c r="I534" s="739"/>
      <c r="J534" s="739"/>
      <c r="K534" s="739"/>
      <c r="L534" s="740"/>
      <c r="M534" s="884" t="s">
        <v>2287</v>
      </c>
      <c r="N534" s="885"/>
    </row>
    <row r="535" spans="1:14">
      <c r="A535" s="737"/>
      <c r="B535" s="739"/>
      <c r="C535" s="738"/>
      <c r="D535" s="738"/>
      <c r="E535" s="739"/>
      <c r="F535" s="739" t="s">
        <v>586</v>
      </c>
      <c r="G535" s="739"/>
      <c r="H535" s="739"/>
      <c r="I535" s="739"/>
      <c r="J535" s="739"/>
      <c r="K535" s="739"/>
      <c r="L535" s="740"/>
      <c r="M535" s="884"/>
      <c r="N535" s="885"/>
    </row>
    <row r="536" spans="1:14">
      <c r="A536" s="737"/>
      <c r="B536" s="739"/>
      <c r="C536" s="738"/>
      <c r="D536" s="738"/>
      <c r="E536" s="739"/>
      <c r="F536" s="739"/>
      <c r="G536" s="739" t="s">
        <v>347</v>
      </c>
      <c r="H536" s="739"/>
      <c r="I536" s="739"/>
      <c r="J536" s="739"/>
      <c r="K536" s="739"/>
      <c r="L536" s="740"/>
      <c r="M536" s="884"/>
      <c r="N536" s="885"/>
    </row>
    <row r="537" spans="1:14">
      <c r="A537" s="737"/>
      <c r="B537" s="739"/>
      <c r="C537" s="738"/>
      <c r="D537" s="738"/>
      <c r="E537" s="739"/>
      <c r="F537" s="739"/>
      <c r="G537" s="739" t="s">
        <v>348</v>
      </c>
      <c r="H537" s="739"/>
      <c r="I537" s="739"/>
      <c r="J537" s="739"/>
      <c r="K537" s="739"/>
      <c r="L537" s="740"/>
      <c r="M537" s="884"/>
      <c r="N537" s="885"/>
    </row>
    <row r="538" spans="1:14">
      <c r="A538" s="737"/>
      <c r="B538" s="739"/>
      <c r="C538" s="738"/>
      <c r="D538" s="738"/>
      <c r="E538" s="739"/>
      <c r="F538" s="739"/>
      <c r="G538" s="739" t="s">
        <v>349</v>
      </c>
      <c r="H538" s="739"/>
      <c r="I538" s="739"/>
      <c r="J538" s="739"/>
      <c r="K538" s="739"/>
      <c r="L538" s="740"/>
      <c r="M538" s="884"/>
      <c r="N538" s="885"/>
    </row>
    <row r="539" spans="1:14">
      <c r="A539" s="737"/>
      <c r="B539" s="739"/>
      <c r="C539" s="738"/>
      <c r="D539" s="738"/>
      <c r="E539" s="739"/>
      <c r="F539" s="739"/>
      <c r="G539" s="739" t="s">
        <v>350</v>
      </c>
      <c r="H539" s="739"/>
      <c r="I539" s="739"/>
      <c r="J539" s="739"/>
      <c r="K539" s="739"/>
      <c r="L539" s="740"/>
      <c r="M539" s="884"/>
      <c r="N539" s="885"/>
    </row>
    <row r="540" spans="1:14">
      <c r="A540" s="737"/>
      <c r="B540" s="739"/>
      <c r="C540" s="738"/>
      <c r="D540" s="738"/>
      <c r="E540" s="739"/>
      <c r="F540" s="739"/>
      <c r="G540" s="739" t="s">
        <v>351</v>
      </c>
      <c r="H540" s="739"/>
      <c r="I540" s="739"/>
      <c r="J540" s="739"/>
      <c r="K540" s="739"/>
      <c r="L540" s="740"/>
      <c r="M540" s="884"/>
      <c r="N540" s="885"/>
    </row>
    <row r="541" spans="1:14">
      <c r="A541" s="737"/>
      <c r="B541" s="739"/>
      <c r="C541" s="738"/>
      <c r="D541" s="738"/>
      <c r="E541" s="739"/>
      <c r="F541" s="739"/>
      <c r="G541" s="739" t="s">
        <v>352</v>
      </c>
      <c r="H541" s="739"/>
      <c r="I541" s="739"/>
      <c r="J541" s="739"/>
      <c r="K541" s="739"/>
      <c r="L541" s="740"/>
      <c r="M541" s="884"/>
      <c r="N541" s="885"/>
    </row>
    <row r="542" spans="1:14">
      <c r="A542" s="737"/>
      <c r="B542" s="739"/>
      <c r="C542" s="738"/>
      <c r="D542" s="738"/>
      <c r="E542" s="739"/>
      <c r="F542" s="739"/>
      <c r="G542" s="739" t="s">
        <v>354</v>
      </c>
      <c r="H542" s="739"/>
      <c r="I542" s="739"/>
      <c r="J542" s="739"/>
      <c r="K542" s="739"/>
      <c r="L542" s="740"/>
      <c r="M542" s="884"/>
      <c r="N542" s="885"/>
    </row>
    <row r="543" spans="1:14">
      <c r="A543" s="737"/>
      <c r="B543" s="739"/>
      <c r="C543" s="738"/>
      <c r="D543" s="738"/>
      <c r="E543" s="739"/>
      <c r="F543" s="739"/>
      <c r="G543" s="739" t="s">
        <v>355</v>
      </c>
      <c r="H543" s="739"/>
      <c r="I543" s="739"/>
      <c r="J543" s="739"/>
      <c r="K543" s="739"/>
      <c r="L543" s="740"/>
      <c r="M543" s="884"/>
      <c r="N543" s="885"/>
    </row>
    <row r="544" spans="1:14">
      <c r="A544" s="737"/>
      <c r="B544" s="739"/>
      <c r="C544" s="738"/>
      <c r="D544" s="738" t="s">
        <v>714</v>
      </c>
      <c r="E544" s="739"/>
      <c r="F544" s="739"/>
      <c r="G544" s="739"/>
      <c r="H544" s="739"/>
      <c r="I544" s="739"/>
      <c r="J544" s="739"/>
      <c r="K544" s="739"/>
      <c r="L544" s="740"/>
      <c r="M544" s="884"/>
      <c r="N544" s="885"/>
    </row>
    <row r="545" spans="1:14">
      <c r="A545" s="737"/>
      <c r="B545" s="739"/>
      <c r="C545" s="738"/>
      <c r="D545" s="738"/>
      <c r="E545" s="739" t="s">
        <v>715</v>
      </c>
      <c r="F545" s="739"/>
      <c r="G545" s="739"/>
      <c r="H545" s="739"/>
      <c r="I545" s="739"/>
      <c r="J545" s="739"/>
      <c r="K545" s="739"/>
      <c r="L545" s="740"/>
      <c r="M545" s="884" t="s">
        <v>716</v>
      </c>
      <c r="N545" s="885"/>
    </row>
    <row r="546" spans="1:14">
      <c r="A546" s="737"/>
      <c r="B546" s="739"/>
      <c r="C546" s="738"/>
      <c r="D546" s="738"/>
      <c r="E546" s="739" t="s">
        <v>570</v>
      </c>
      <c r="F546" s="739"/>
      <c r="G546" s="739"/>
      <c r="H546" s="739"/>
      <c r="I546" s="739"/>
      <c r="J546" s="739"/>
      <c r="K546" s="739"/>
      <c r="L546" s="740"/>
      <c r="M546" s="1095" t="s">
        <v>600</v>
      </c>
      <c r="N546" s="885" t="s">
        <v>601</v>
      </c>
    </row>
    <row r="547" spans="1:14">
      <c r="A547" s="737"/>
      <c r="B547" s="739"/>
      <c r="C547" s="738"/>
      <c r="D547" s="738"/>
      <c r="E547" s="739"/>
      <c r="F547" s="739"/>
      <c r="G547" s="739"/>
      <c r="H547" s="739"/>
      <c r="I547" s="739"/>
      <c r="J547" s="739"/>
      <c r="K547" s="739"/>
      <c r="L547" s="740"/>
      <c r="M547" s="1095" t="s">
        <v>2295</v>
      </c>
      <c r="N547" s="885"/>
    </row>
    <row r="548" spans="1:14">
      <c r="A548" s="737"/>
      <c r="B548" s="739"/>
      <c r="C548" s="738"/>
      <c r="D548" s="738"/>
      <c r="E548" s="739" t="s">
        <v>602</v>
      </c>
      <c r="F548" s="739"/>
      <c r="G548" s="739"/>
      <c r="H548" s="739"/>
      <c r="I548" s="739"/>
      <c r="J548" s="739"/>
      <c r="K548" s="739"/>
      <c r="L548" s="740"/>
      <c r="M548" s="884"/>
      <c r="N548" s="885"/>
    </row>
    <row r="549" spans="1:14">
      <c r="A549" s="737"/>
      <c r="B549" s="739"/>
      <c r="C549" s="738"/>
      <c r="D549" s="738"/>
      <c r="E549" s="739"/>
      <c r="F549" s="739" t="s">
        <v>632</v>
      </c>
      <c r="G549" s="739"/>
      <c r="H549" s="739"/>
      <c r="I549" s="739"/>
      <c r="J549" s="739"/>
      <c r="K549" s="739"/>
      <c r="L549" s="740"/>
      <c r="M549" s="884" t="s">
        <v>717</v>
      </c>
      <c r="N549" s="885" t="s">
        <v>708</v>
      </c>
    </row>
    <row r="550" spans="1:14">
      <c r="A550" s="737"/>
      <c r="B550" s="739"/>
      <c r="C550" s="738"/>
      <c r="D550" s="738"/>
      <c r="E550" s="739"/>
      <c r="F550" s="739" t="s">
        <v>661</v>
      </c>
      <c r="G550" s="739"/>
      <c r="H550" s="739"/>
      <c r="I550" s="739"/>
      <c r="J550" s="739"/>
      <c r="K550" s="739"/>
      <c r="L550" s="740"/>
      <c r="M550" s="884" t="s">
        <v>718</v>
      </c>
      <c r="N550" s="885"/>
    </row>
    <row r="551" spans="1:14">
      <c r="A551" s="737"/>
      <c r="B551" s="739"/>
      <c r="C551" s="738"/>
      <c r="D551" s="738"/>
      <c r="E551" s="739"/>
      <c r="F551" s="739" t="s">
        <v>662</v>
      </c>
      <c r="G551" s="739"/>
      <c r="H551" s="739"/>
      <c r="I551" s="739"/>
      <c r="J551" s="739"/>
      <c r="K551" s="739"/>
      <c r="L551" s="740"/>
      <c r="M551" s="884" t="s">
        <v>599</v>
      </c>
      <c r="N551" s="885"/>
    </row>
    <row r="552" spans="1:14">
      <c r="A552" s="737"/>
      <c r="B552" s="739"/>
      <c r="C552" s="738"/>
      <c r="D552" s="738"/>
      <c r="E552" s="739"/>
      <c r="F552" s="739" t="s">
        <v>710</v>
      </c>
      <c r="G552" s="739"/>
      <c r="H552" s="739"/>
      <c r="I552" s="739"/>
      <c r="J552" s="739"/>
      <c r="K552" s="739"/>
      <c r="L552" s="740"/>
      <c r="M552" s="884" t="s">
        <v>600</v>
      </c>
      <c r="N552" s="885" t="s">
        <v>656</v>
      </c>
    </row>
    <row r="553" spans="1:14">
      <c r="A553" s="737"/>
      <c r="B553" s="739"/>
      <c r="C553" s="738"/>
      <c r="D553" s="738"/>
      <c r="E553" s="739" t="s">
        <v>584</v>
      </c>
      <c r="F553" s="739"/>
      <c r="G553" s="739"/>
      <c r="H553" s="739"/>
      <c r="I553" s="739"/>
      <c r="J553" s="739"/>
      <c r="K553" s="739"/>
      <c r="L553" s="740"/>
      <c r="M553" s="884" t="s">
        <v>713</v>
      </c>
      <c r="N553" s="885"/>
    </row>
    <row r="554" spans="1:14">
      <c r="A554" s="737"/>
      <c r="B554" s="739"/>
      <c r="C554" s="738"/>
      <c r="D554" s="738"/>
      <c r="E554" s="739" t="s">
        <v>586</v>
      </c>
      <c r="F554" s="739"/>
      <c r="G554" s="739"/>
      <c r="H554" s="739"/>
      <c r="I554" s="739"/>
      <c r="J554" s="739"/>
      <c r="K554" s="739"/>
      <c r="L554" s="740"/>
      <c r="M554" s="884"/>
      <c r="N554" s="885"/>
    </row>
    <row r="555" spans="1:14">
      <c r="A555" s="737"/>
      <c r="B555" s="739"/>
      <c r="C555" s="738"/>
      <c r="D555" s="738"/>
      <c r="E555" s="739"/>
      <c r="F555" s="739" t="s">
        <v>347</v>
      </c>
      <c r="G555" s="739"/>
      <c r="H555" s="739"/>
      <c r="I555" s="739"/>
      <c r="J555" s="739"/>
      <c r="K555" s="739"/>
      <c r="L555" s="740"/>
      <c r="M555" s="884"/>
      <c r="N555" s="885"/>
    </row>
    <row r="556" spans="1:14">
      <c r="A556" s="737"/>
      <c r="B556" s="739"/>
      <c r="C556" s="738"/>
      <c r="D556" s="738"/>
      <c r="E556" s="739"/>
      <c r="F556" s="739" t="s">
        <v>348</v>
      </c>
      <c r="G556" s="739"/>
      <c r="H556" s="739"/>
      <c r="I556" s="739"/>
      <c r="J556" s="739"/>
      <c r="K556" s="739"/>
      <c r="L556" s="740"/>
      <c r="M556" s="884"/>
      <c r="N556" s="885"/>
    </row>
    <row r="557" spans="1:14">
      <c r="A557" s="737"/>
      <c r="B557" s="739"/>
      <c r="C557" s="738"/>
      <c r="D557" s="738"/>
      <c r="E557" s="739"/>
      <c r="F557" s="739" t="s">
        <v>349</v>
      </c>
      <c r="G557" s="739"/>
      <c r="H557" s="739"/>
      <c r="I557" s="739"/>
      <c r="J557" s="739"/>
      <c r="K557" s="739"/>
      <c r="L557" s="740"/>
      <c r="M557" s="884"/>
      <c r="N557" s="885"/>
    </row>
    <row r="558" spans="1:14">
      <c r="A558" s="737"/>
      <c r="B558" s="739"/>
      <c r="C558" s="738"/>
      <c r="D558" s="738"/>
      <c r="E558" s="739"/>
      <c r="F558" s="739" t="s">
        <v>350</v>
      </c>
      <c r="G558" s="739"/>
      <c r="H558" s="739"/>
      <c r="I558" s="739"/>
      <c r="J558" s="739"/>
      <c r="K558" s="739"/>
      <c r="L558" s="740"/>
      <c r="M558" s="884"/>
      <c r="N558" s="885"/>
    </row>
    <row r="559" spans="1:14">
      <c r="A559" s="737"/>
      <c r="B559" s="739"/>
      <c r="C559" s="738"/>
      <c r="D559" s="738"/>
      <c r="E559" s="739"/>
      <c r="F559" s="739" t="s">
        <v>351</v>
      </c>
      <c r="G559" s="739"/>
      <c r="H559" s="739"/>
      <c r="I559" s="739"/>
      <c r="J559" s="739"/>
      <c r="K559" s="739"/>
      <c r="L559" s="740"/>
      <c r="M559" s="884"/>
      <c r="N559" s="885"/>
    </row>
    <row r="560" spans="1:14">
      <c r="A560" s="737"/>
      <c r="B560" s="739"/>
      <c r="C560" s="738"/>
      <c r="D560" s="738"/>
      <c r="E560" s="739"/>
      <c r="F560" s="739" t="s">
        <v>352</v>
      </c>
      <c r="G560" s="739"/>
      <c r="H560" s="739"/>
      <c r="I560" s="739"/>
      <c r="J560" s="739"/>
      <c r="K560" s="739"/>
      <c r="L560" s="740"/>
      <c r="M560" s="884"/>
      <c r="N560" s="885"/>
    </row>
    <row r="561" spans="1:14">
      <c r="A561" s="737"/>
      <c r="B561" s="739"/>
      <c r="C561" s="738"/>
      <c r="D561" s="738"/>
      <c r="E561" s="739"/>
      <c r="F561" s="739" t="s">
        <v>354</v>
      </c>
      <c r="G561" s="739"/>
      <c r="H561" s="739"/>
      <c r="I561" s="739"/>
      <c r="J561" s="739"/>
      <c r="K561" s="739"/>
      <c r="L561" s="740"/>
      <c r="M561" s="884"/>
      <c r="N561" s="885"/>
    </row>
    <row r="562" spans="1:14">
      <c r="A562" s="737"/>
      <c r="B562" s="739"/>
      <c r="C562" s="738"/>
      <c r="D562" s="738" t="s">
        <v>719</v>
      </c>
      <c r="E562" s="739"/>
      <c r="F562" s="739"/>
      <c r="G562" s="739"/>
      <c r="H562" s="739"/>
      <c r="I562" s="739"/>
      <c r="J562" s="739"/>
      <c r="K562" s="739"/>
      <c r="L562" s="740"/>
      <c r="M562" s="884"/>
      <c r="N562" s="885"/>
    </row>
    <row r="563" spans="1:14">
      <c r="A563" s="737"/>
      <c r="B563" s="739"/>
      <c r="C563" s="738"/>
      <c r="D563" s="738"/>
      <c r="E563" s="739" t="s">
        <v>720</v>
      </c>
      <c r="F563" s="739"/>
      <c r="G563" s="739"/>
      <c r="H563" s="739"/>
      <c r="I563" s="739"/>
      <c r="J563" s="739"/>
      <c r="K563" s="739"/>
      <c r="L563" s="740"/>
      <c r="M563" s="884" t="s">
        <v>704</v>
      </c>
      <c r="N563" s="885"/>
    </row>
    <row r="564" spans="1:14">
      <c r="A564" s="737"/>
      <c r="B564" s="739"/>
      <c r="C564" s="738"/>
      <c r="D564" s="738"/>
      <c r="E564" s="739" t="s">
        <v>570</v>
      </c>
      <c r="F564" s="739"/>
      <c r="G564" s="739"/>
      <c r="H564" s="739"/>
      <c r="I564" s="739"/>
      <c r="J564" s="739"/>
      <c r="K564" s="739"/>
      <c r="L564" s="740"/>
      <c r="M564" s="1094" t="s">
        <v>600</v>
      </c>
      <c r="N564" s="885" t="s">
        <v>601</v>
      </c>
    </row>
    <row r="565" spans="1:14">
      <c r="A565" s="737"/>
      <c r="B565" s="739"/>
      <c r="C565" s="738"/>
      <c r="D565" s="738"/>
      <c r="E565" s="739" t="s">
        <v>637</v>
      </c>
      <c r="F565" s="739"/>
      <c r="G565" s="739"/>
      <c r="H565" s="739"/>
      <c r="I565" s="739"/>
      <c r="J565" s="739"/>
      <c r="K565" s="739"/>
      <c r="L565" s="740"/>
      <c r="M565" s="884"/>
      <c r="N565" s="885"/>
    </row>
    <row r="566" spans="1:14">
      <c r="A566" s="737"/>
      <c r="B566" s="739"/>
      <c r="C566" s="738"/>
      <c r="D566" s="738"/>
      <c r="E566" s="739"/>
      <c r="F566" s="739" t="s">
        <v>632</v>
      </c>
      <c r="G566" s="739"/>
      <c r="H566" s="739"/>
      <c r="I566" s="739"/>
      <c r="J566" s="739"/>
      <c r="K566" s="739"/>
      <c r="L566" s="740"/>
      <c r="M566" s="884" t="s">
        <v>600</v>
      </c>
      <c r="N566" s="885" t="s">
        <v>708</v>
      </c>
    </row>
    <row r="567" spans="1:14">
      <c r="A567" s="737"/>
      <c r="B567" s="739"/>
      <c r="C567" s="738"/>
      <c r="D567" s="738"/>
      <c r="E567" s="739"/>
      <c r="F567" s="739" t="s">
        <v>661</v>
      </c>
      <c r="G567" s="739"/>
      <c r="H567" s="739"/>
      <c r="I567" s="739"/>
      <c r="J567" s="739"/>
      <c r="K567" s="739"/>
      <c r="L567" s="740"/>
      <c r="M567" s="884" t="s">
        <v>709</v>
      </c>
      <c r="N567" s="885"/>
    </row>
    <row r="568" spans="1:14">
      <c r="A568" s="737"/>
      <c r="B568" s="739"/>
      <c r="C568" s="738"/>
      <c r="D568" s="738"/>
      <c r="E568" s="739"/>
      <c r="F568" s="739" t="s">
        <v>662</v>
      </c>
      <c r="G568" s="739"/>
      <c r="H568" s="739"/>
      <c r="I568" s="739"/>
      <c r="J568" s="739"/>
      <c r="K568" s="739"/>
      <c r="L568" s="740"/>
      <c r="M568" s="884" t="s">
        <v>599</v>
      </c>
      <c r="N568" s="885"/>
    </row>
    <row r="569" spans="1:14">
      <c r="A569" s="737"/>
      <c r="B569" s="739"/>
      <c r="C569" s="738"/>
      <c r="D569" s="738"/>
      <c r="E569" s="739"/>
      <c r="F569" s="739" t="s">
        <v>710</v>
      </c>
      <c r="G569" s="739"/>
      <c r="H569" s="739"/>
      <c r="I569" s="739"/>
      <c r="J569" s="739"/>
      <c r="K569" s="739"/>
      <c r="L569" s="740"/>
      <c r="M569" s="884" t="s">
        <v>600</v>
      </c>
      <c r="N569" s="885" t="s">
        <v>656</v>
      </c>
    </row>
    <row r="570" spans="1:14">
      <c r="A570" s="737"/>
      <c r="B570" s="739"/>
      <c r="C570" s="738"/>
      <c r="D570" s="738"/>
      <c r="E570" s="739"/>
      <c r="F570" s="739" t="s">
        <v>711</v>
      </c>
      <c r="G570" s="739"/>
      <c r="H570" s="739"/>
      <c r="I570" s="739"/>
      <c r="J570" s="739"/>
      <c r="K570" s="739"/>
      <c r="L570" s="740"/>
      <c r="M570" s="884" t="s">
        <v>599</v>
      </c>
      <c r="N570" s="885"/>
    </row>
    <row r="571" spans="1:14">
      <c r="A571" s="737"/>
      <c r="B571" s="739"/>
      <c r="C571" s="738"/>
      <c r="D571" s="738"/>
      <c r="E571" s="739"/>
      <c r="F571" s="739" t="s">
        <v>712</v>
      </c>
      <c r="G571" s="739"/>
      <c r="H571" s="739"/>
      <c r="I571" s="739"/>
      <c r="J571" s="739"/>
      <c r="K571" s="739"/>
      <c r="L571" s="740"/>
      <c r="M571" s="884"/>
      <c r="N571" s="885"/>
    </row>
    <row r="572" spans="1:14">
      <c r="A572" s="737"/>
      <c r="B572" s="739"/>
      <c r="C572" s="738"/>
      <c r="D572" s="738"/>
      <c r="E572" s="739" t="s">
        <v>584</v>
      </c>
      <c r="F572" s="739"/>
      <c r="G572" s="739"/>
      <c r="H572" s="739"/>
      <c r="I572" s="739"/>
      <c r="J572" s="739"/>
      <c r="K572" s="739"/>
      <c r="L572" s="740"/>
      <c r="M572" s="884" t="s">
        <v>2287</v>
      </c>
      <c r="N572" s="885"/>
    </row>
    <row r="573" spans="1:14">
      <c r="A573" s="737"/>
      <c r="B573" s="739"/>
      <c r="C573" s="738"/>
      <c r="D573" s="738"/>
      <c r="E573" s="739" t="s">
        <v>586</v>
      </c>
      <c r="F573" s="739"/>
      <c r="G573" s="739"/>
      <c r="H573" s="739"/>
      <c r="I573" s="739"/>
      <c r="J573" s="739"/>
      <c r="K573" s="739"/>
      <c r="L573" s="740"/>
      <c r="M573" s="884"/>
      <c r="N573" s="885"/>
    </row>
    <row r="574" spans="1:14">
      <c r="A574" s="737"/>
      <c r="B574" s="739"/>
      <c r="C574" s="738"/>
      <c r="D574" s="738"/>
      <c r="E574" s="739"/>
      <c r="F574" s="739" t="s">
        <v>347</v>
      </c>
      <c r="G574" s="739"/>
      <c r="H574" s="739"/>
      <c r="I574" s="739"/>
      <c r="J574" s="739"/>
      <c r="K574" s="739"/>
      <c r="L574" s="740"/>
      <c r="M574" s="884"/>
      <c r="N574" s="885"/>
    </row>
    <row r="575" spans="1:14">
      <c r="A575" s="737"/>
      <c r="B575" s="739"/>
      <c r="C575" s="738"/>
      <c r="D575" s="738"/>
      <c r="E575" s="739"/>
      <c r="F575" s="739" t="s">
        <v>348</v>
      </c>
      <c r="G575" s="739"/>
      <c r="H575" s="739"/>
      <c r="I575" s="739"/>
      <c r="J575" s="739"/>
      <c r="K575" s="739"/>
      <c r="L575" s="740"/>
      <c r="M575" s="884"/>
      <c r="N575" s="885"/>
    </row>
    <row r="576" spans="1:14">
      <c r="A576" s="737"/>
      <c r="B576" s="739"/>
      <c r="C576" s="738"/>
      <c r="D576" s="738"/>
      <c r="E576" s="739"/>
      <c r="F576" s="739" t="s">
        <v>349</v>
      </c>
      <c r="G576" s="739"/>
      <c r="H576" s="739"/>
      <c r="I576" s="739"/>
      <c r="J576" s="739"/>
      <c r="K576" s="739"/>
      <c r="L576" s="740"/>
      <c r="M576" s="884"/>
      <c r="N576" s="885"/>
    </row>
    <row r="577" spans="1:14">
      <c r="A577" s="737"/>
      <c r="B577" s="739"/>
      <c r="C577" s="738"/>
      <c r="D577" s="738"/>
      <c r="E577" s="739"/>
      <c r="F577" s="739" t="s">
        <v>350</v>
      </c>
      <c r="G577" s="739"/>
      <c r="H577" s="739"/>
      <c r="I577" s="739"/>
      <c r="J577" s="739"/>
      <c r="K577" s="739"/>
      <c r="L577" s="740"/>
      <c r="M577" s="884"/>
      <c r="N577" s="885"/>
    </row>
    <row r="578" spans="1:14">
      <c r="A578" s="737"/>
      <c r="B578" s="739"/>
      <c r="C578" s="738"/>
      <c r="D578" s="738"/>
      <c r="E578" s="739"/>
      <c r="F578" s="739" t="s">
        <v>351</v>
      </c>
      <c r="G578" s="739"/>
      <c r="H578" s="739"/>
      <c r="I578" s="739"/>
      <c r="J578" s="739"/>
      <c r="K578" s="739"/>
      <c r="L578" s="740"/>
      <c r="M578" s="884"/>
      <c r="N578" s="885"/>
    </row>
    <row r="579" spans="1:14">
      <c r="A579" s="737"/>
      <c r="B579" s="739"/>
      <c r="C579" s="738"/>
      <c r="D579" s="738"/>
      <c r="E579" s="739"/>
      <c r="F579" s="739" t="s">
        <v>352</v>
      </c>
      <c r="G579" s="739"/>
      <c r="H579" s="739"/>
      <c r="I579" s="739"/>
      <c r="J579" s="739"/>
      <c r="K579" s="739"/>
      <c r="L579" s="740"/>
      <c r="M579" s="884"/>
      <c r="N579" s="885"/>
    </row>
    <row r="580" spans="1:14">
      <c r="A580" s="737"/>
      <c r="B580" s="739"/>
      <c r="C580" s="738"/>
      <c r="D580" s="738"/>
      <c r="E580" s="739"/>
      <c r="F580" s="739" t="s">
        <v>354</v>
      </c>
      <c r="G580" s="739"/>
      <c r="H580" s="739"/>
      <c r="I580" s="739"/>
      <c r="J580" s="739"/>
      <c r="K580" s="739"/>
      <c r="L580" s="740"/>
      <c r="M580" s="884"/>
      <c r="N580" s="885"/>
    </row>
    <row r="581" spans="1:14">
      <c r="A581" s="737"/>
      <c r="B581" s="739"/>
      <c r="C581" s="738"/>
      <c r="D581" s="738"/>
      <c r="E581" s="739"/>
      <c r="F581" s="739" t="s">
        <v>355</v>
      </c>
      <c r="G581" s="739"/>
      <c r="H581" s="739"/>
      <c r="I581" s="739"/>
      <c r="J581" s="739"/>
      <c r="K581" s="739"/>
      <c r="L581" s="740"/>
      <c r="M581" s="884"/>
      <c r="N581" s="885"/>
    </row>
    <row r="582" spans="1:14">
      <c r="A582" s="737"/>
      <c r="B582" s="739"/>
      <c r="C582" s="738"/>
      <c r="D582" s="738" t="s">
        <v>721</v>
      </c>
      <c r="E582" s="739"/>
      <c r="F582" s="739"/>
      <c r="G582" s="739"/>
      <c r="H582" s="739"/>
      <c r="I582" s="739"/>
      <c r="J582" s="739"/>
      <c r="K582" s="739"/>
      <c r="L582" s="740"/>
      <c r="M582" s="884"/>
      <c r="N582" s="885"/>
    </row>
    <row r="583" spans="1:14">
      <c r="A583" s="737"/>
      <c r="B583" s="739"/>
      <c r="C583" s="738"/>
      <c r="D583" s="738"/>
      <c r="E583" s="739" t="s">
        <v>720</v>
      </c>
      <c r="F583" s="739"/>
      <c r="G583" s="739"/>
      <c r="H583" s="739"/>
      <c r="I583" s="739"/>
      <c r="J583" s="739"/>
      <c r="K583" s="739"/>
      <c r="L583" s="740"/>
      <c r="M583" s="884" t="s">
        <v>716</v>
      </c>
      <c r="N583" s="885"/>
    </row>
    <row r="584" spans="1:14">
      <c r="A584" s="737"/>
      <c r="B584" s="739"/>
      <c r="C584" s="738"/>
      <c r="D584" s="738"/>
      <c r="E584" s="739" t="s">
        <v>570</v>
      </c>
      <c r="F584" s="739"/>
      <c r="G584" s="739"/>
      <c r="H584" s="739"/>
      <c r="I584" s="739"/>
      <c r="J584" s="739"/>
      <c r="K584" s="739"/>
      <c r="L584" s="740"/>
      <c r="M584" s="1095" t="s">
        <v>600</v>
      </c>
      <c r="N584" s="885" t="s">
        <v>601</v>
      </c>
    </row>
    <row r="585" spans="1:14">
      <c r="A585" s="737"/>
      <c r="B585" s="739"/>
      <c r="C585" s="738"/>
      <c r="D585" s="738"/>
      <c r="E585" s="739"/>
      <c r="F585" s="739"/>
      <c r="G585" s="739"/>
      <c r="H585" s="739"/>
      <c r="I585" s="739"/>
      <c r="J585" s="739"/>
      <c r="K585" s="739"/>
      <c r="L585" s="740"/>
      <c r="M585" s="1095" t="s">
        <v>2299</v>
      </c>
      <c r="N585" s="885"/>
    </row>
    <row r="586" spans="1:14">
      <c r="A586" s="737"/>
      <c r="B586" s="739"/>
      <c r="C586" s="738"/>
      <c r="D586" s="738"/>
      <c r="E586" s="739" t="s">
        <v>637</v>
      </c>
      <c r="F586" s="739"/>
      <c r="G586" s="739"/>
      <c r="H586" s="739"/>
      <c r="I586" s="739"/>
      <c r="J586" s="739"/>
      <c r="K586" s="739"/>
      <c r="L586" s="740"/>
      <c r="M586" s="884"/>
      <c r="N586" s="885"/>
    </row>
    <row r="587" spans="1:14">
      <c r="A587" s="737"/>
      <c r="B587" s="739"/>
      <c r="C587" s="738"/>
      <c r="D587" s="738"/>
      <c r="E587" s="739"/>
      <c r="F587" s="739" t="s">
        <v>632</v>
      </c>
      <c r="G587" s="739"/>
      <c r="H587" s="739"/>
      <c r="I587" s="739"/>
      <c r="J587" s="739"/>
      <c r="K587" s="739"/>
      <c r="L587" s="740"/>
      <c r="M587" s="884" t="s">
        <v>717</v>
      </c>
      <c r="N587" s="885" t="s">
        <v>708</v>
      </c>
    </row>
    <row r="588" spans="1:14">
      <c r="A588" s="737"/>
      <c r="B588" s="739"/>
      <c r="C588" s="738"/>
      <c r="D588" s="738"/>
      <c r="E588" s="739"/>
      <c r="F588" s="739" t="s">
        <v>661</v>
      </c>
      <c r="G588" s="739"/>
      <c r="H588" s="739"/>
      <c r="I588" s="739"/>
      <c r="J588" s="739"/>
      <c r="K588" s="739"/>
      <c r="L588" s="740"/>
      <c r="M588" s="884" t="s">
        <v>718</v>
      </c>
      <c r="N588" s="885"/>
    </row>
    <row r="589" spans="1:14">
      <c r="A589" s="737"/>
      <c r="B589" s="739"/>
      <c r="C589" s="738"/>
      <c r="D589" s="738"/>
      <c r="E589" s="739"/>
      <c r="F589" s="739" t="s">
        <v>662</v>
      </c>
      <c r="G589" s="739"/>
      <c r="H589" s="739"/>
      <c r="I589" s="739"/>
      <c r="J589" s="739"/>
      <c r="K589" s="739"/>
      <c r="L589" s="740"/>
      <c r="M589" s="884" t="s">
        <v>599</v>
      </c>
      <c r="N589" s="885"/>
    </row>
    <row r="590" spans="1:14">
      <c r="A590" s="737"/>
      <c r="B590" s="739"/>
      <c r="C590" s="738"/>
      <c r="D590" s="738"/>
      <c r="E590" s="739"/>
      <c r="F590" s="739" t="s">
        <v>710</v>
      </c>
      <c r="G590" s="739"/>
      <c r="H590" s="739"/>
      <c r="I590" s="739"/>
      <c r="J590" s="739"/>
      <c r="K590" s="739"/>
      <c r="L590" s="740"/>
      <c r="M590" s="884" t="s">
        <v>600</v>
      </c>
      <c r="N590" s="885" t="s">
        <v>656</v>
      </c>
    </row>
    <row r="591" spans="1:14">
      <c r="A591" s="737"/>
      <c r="B591" s="739"/>
      <c r="C591" s="738"/>
      <c r="D591" s="738"/>
      <c r="E591" s="739" t="s">
        <v>584</v>
      </c>
      <c r="F591" s="739"/>
      <c r="G591" s="739"/>
      <c r="H591" s="739"/>
      <c r="I591" s="739"/>
      <c r="J591" s="739"/>
      <c r="K591" s="739"/>
      <c r="L591" s="740"/>
      <c r="M591" s="884" t="s">
        <v>713</v>
      </c>
      <c r="N591" s="885"/>
    </row>
    <row r="592" spans="1:14">
      <c r="A592" s="737"/>
      <c r="B592" s="739"/>
      <c r="C592" s="738"/>
      <c r="D592" s="738"/>
      <c r="E592" s="739" t="s">
        <v>586</v>
      </c>
      <c r="F592" s="739"/>
      <c r="G592" s="739"/>
      <c r="H592" s="739"/>
      <c r="I592" s="739"/>
      <c r="J592" s="739"/>
      <c r="K592" s="739"/>
      <c r="L592" s="740"/>
      <c r="M592" s="884"/>
      <c r="N592" s="885"/>
    </row>
    <row r="593" spans="1:14">
      <c r="A593" s="737"/>
      <c r="B593" s="739"/>
      <c r="C593" s="738"/>
      <c r="D593" s="738"/>
      <c r="E593" s="739"/>
      <c r="F593" s="739" t="s">
        <v>347</v>
      </c>
      <c r="G593" s="739"/>
      <c r="H593" s="739"/>
      <c r="I593" s="739"/>
      <c r="J593" s="739"/>
      <c r="K593" s="739"/>
      <c r="L593" s="740"/>
      <c r="M593" s="884"/>
      <c r="N593" s="885"/>
    </row>
    <row r="594" spans="1:14">
      <c r="A594" s="737"/>
      <c r="B594" s="739"/>
      <c r="C594" s="738"/>
      <c r="D594" s="738"/>
      <c r="E594" s="739"/>
      <c r="F594" s="739" t="s">
        <v>348</v>
      </c>
      <c r="G594" s="739"/>
      <c r="H594" s="739"/>
      <c r="I594" s="739"/>
      <c r="J594" s="739"/>
      <c r="K594" s="739"/>
      <c r="L594" s="740"/>
      <c r="M594" s="884"/>
      <c r="N594" s="885"/>
    </row>
    <row r="595" spans="1:14">
      <c r="A595" s="737"/>
      <c r="B595" s="739"/>
      <c r="C595" s="738"/>
      <c r="D595" s="738"/>
      <c r="E595" s="739"/>
      <c r="F595" s="739" t="s">
        <v>349</v>
      </c>
      <c r="G595" s="739"/>
      <c r="H595" s="739"/>
      <c r="I595" s="739"/>
      <c r="J595" s="739"/>
      <c r="K595" s="739"/>
      <c r="L595" s="740"/>
      <c r="M595" s="884"/>
      <c r="N595" s="885"/>
    </row>
    <row r="596" spans="1:14">
      <c r="A596" s="737"/>
      <c r="B596" s="739"/>
      <c r="C596" s="738"/>
      <c r="D596" s="738"/>
      <c r="E596" s="739"/>
      <c r="F596" s="739" t="s">
        <v>350</v>
      </c>
      <c r="G596" s="739"/>
      <c r="H596" s="739"/>
      <c r="I596" s="739"/>
      <c r="J596" s="739"/>
      <c r="K596" s="739"/>
      <c r="L596" s="740"/>
      <c r="M596" s="884"/>
      <c r="N596" s="885"/>
    </row>
    <row r="597" spans="1:14">
      <c r="A597" s="737"/>
      <c r="B597" s="739"/>
      <c r="C597" s="738"/>
      <c r="D597" s="738"/>
      <c r="E597" s="739"/>
      <c r="F597" s="739" t="s">
        <v>351</v>
      </c>
      <c r="G597" s="739"/>
      <c r="H597" s="739"/>
      <c r="I597" s="739"/>
      <c r="J597" s="739"/>
      <c r="K597" s="739"/>
      <c r="L597" s="740"/>
      <c r="M597" s="884"/>
      <c r="N597" s="885"/>
    </row>
    <row r="598" spans="1:14">
      <c r="A598" s="737"/>
      <c r="B598" s="739"/>
      <c r="C598" s="738"/>
      <c r="D598" s="738"/>
      <c r="E598" s="739"/>
      <c r="F598" s="739" t="s">
        <v>352</v>
      </c>
      <c r="G598" s="739"/>
      <c r="H598" s="739"/>
      <c r="I598" s="739"/>
      <c r="J598" s="739"/>
      <c r="K598" s="739"/>
      <c r="L598" s="740"/>
      <c r="M598" s="884"/>
      <c r="N598" s="885"/>
    </row>
    <row r="599" spans="1:14">
      <c r="A599" s="737"/>
      <c r="B599" s="739"/>
      <c r="C599" s="738"/>
      <c r="D599" s="738"/>
      <c r="E599" s="739"/>
      <c r="F599" s="739" t="s">
        <v>354</v>
      </c>
      <c r="G599" s="739"/>
      <c r="H599" s="739"/>
      <c r="I599" s="739"/>
      <c r="J599" s="739"/>
      <c r="K599" s="739"/>
      <c r="L599" s="740"/>
      <c r="M599" s="884"/>
      <c r="N599" s="885"/>
    </row>
    <row r="600" spans="1:14">
      <c r="A600" s="737"/>
      <c r="B600" s="739"/>
      <c r="C600" s="738"/>
      <c r="D600" s="738" t="s">
        <v>722</v>
      </c>
      <c r="E600" s="739"/>
      <c r="F600" s="739"/>
      <c r="G600" s="739"/>
      <c r="H600" s="739"/>
      <c r="I600" s="739"/>
      <c r="J600" s="739"/>
      <c r="K600" s="739"/>
      <c r="L600" s="740"/>
      <c r="M600" s="884"/>
      <c r="N600" s="885"/>
    </row>
    <row r="601" spans="1:14">
      <c r="A601" s="737"/>
      <c r="B601" s="739"/>
      <c r="C601" s="738"/>
      <c r="D601" s="738"/>
      <c r="E601" s="739" t="s">
        <v>569</v>
      </c>
      <c r="F601" s="739"/>
      <c r="G601" s="739"/>
      <c r="H601" s="739"/>
      <c r="I601" s="739"/>
      <c r="J601" s="739"/>
      <c r="K601" s="739"/>
      <c r="L601" s="740"/>
      <c r="M601" s="884" t="s">
        <v>704</v>
      </c>
      <c r="N601" s="885"/>
    </row>
    <row r="602" spans="1:14">
      <c r="A602" s="737"/>
      <c r="B602" s="739"/>
      <c r="C602" s="738"/>
      <c r="D602" s="738"/>
      <c r="E602" s="739" t="s">
        <v>570</v>
      </c>
      <c r="F602" s="739"/>
      <c r="G602" s="739"/>
      <c r="H602" s="739"/>
      <c r="I602" s="739"/>
      <c r="J602" s="739"/>
      <c r="K602" s="739"/>
      <c r="L602" s="740"/>
      <c r="M602" s="884" t="s">
        <v>650</v>
      </c>
      <c r="N602" s="885" t="s">
        <v>601</v>
      </c>
    </row>
    <row r="603" spans="1:14">
      <c r="A603" s="737"/>
      <c r="B603" s="739"/>
      <c r="C603" s="738"/>
      <c r="D603" s="738"/>
      <c r="E603" s="739" t="s">
        <v>637</v>
      </c>
      <c r="F603" s="739"/>
      <c r="G603" s="739"/>
      <c r="H603" s="739"/>
      <c r="I603" s="739"/>
      <c r="J603" s="739"/>
      <c r="K603" s="739"/>
      <c r="L603" s="740"/>
      <c r="M603" s="884"/>
      <c r="N603" s="885"/>
    </row>
    <row r="604" spans="1:14">
      <c r="A604" s="737"/>
      <c r="B604" s="739"/>
      <c r="C604" s="738"/>
      <c r="D604" s="738"/>
      <c r="E604" s="739"/>
      <c r="F604" s="739" t="s">
        <v>632</v>
      </c>
      <c r="G604" s="739"/>
      <c r="H604" s="739"/>
      <c r="I604" s="739"/>
      <c r="J604" s="739"/>
      <c r="K604" s="739"/>
      <c r="L604" s="740"/>
      <c r="M604" s="884" t="s">
        <v>600</v>
      </c>
      <c r="N604" s="885" t="s">
        <v>708</v>
      </c>
    </row>
    <row r="605" spans="1:14">
      <c r="A605" s="737"/>
      <c r="B605" s="739"/>
      <c r="C605" s="738"/>
      <c r="D605" s="738"/>
      <c r="E605" s="739"/>
      <c r="F605" s="739" t="s">
        <v>661</v>
      </c>
      <c r="G605" s="739"/>
      <c r="H605" s="739"/>
      <c r="I605" s="739"/>
      <c r="J605" s="739"/>
      <c r="K605" s="739"/>
      <c r="L605" s="740"/>
      <c r="M605" s="884" t="s">
        <v>709</v>
      </c>
      <c r="N605" s="885"/>
    </row>
    <row r="606" spans="1:14">
      <c r="A606" s="737"/>
      <c r="B606" s="739"/>
      <c r="C606" s="738"/>
      <c r="D606" s="738"/>
      <c r="E606" s="739"/>
      <c r="F606" s="739" t="s">
        <v>662</v>
      </c>
      <c r="G606" s="739"/>
      <c r="H606" s="739"/>
      <c r="I606" s="739"/>
      <c r="J606" s="739"/>
      <c r="K606" s="739"/>
      <c r="L606" s="740"/>
      <c r="M606" s="884" t="s">
        <v>599</v>
      </c>
      <c r="N606" s="885"/>
    </row>
    <row r="607" spans="1:14">
      <c r="A607" s="737"/>
      <c r="B607" s="739"/>
      <c r="C607" s="738"/>
      <c r="D607" s="738"/>
      <c r="E607" s="739"/>
      <c r="F607" s="739" t="s">
        <v>710</v>
      </c>
      <c r="G607" s="739"/>
      <c r="H607" s="739"/>
      <c r="I607" s="739"/>
      <c r="J607" s="739"/>
      <c r="K607" s="739"/>
      <c r="L607" s="740"/>
      <c r="M607" s="884" t="s">
        <v>600</v>
      </c>
      <c r="N607" s="885" t="s">
        <v>656</v>
      </c>
    </row>
    <row r="608" spans="1:14">
      <c r="A608" s="737"/>
      <c r="B608" s="739"/>
      <c r="C608" s="738"/>
      <c r="D608" s="738"/>
      <c r="E608" s="739"/>
      <c r="F608" s="739" t="s">
        <v>711</v>
      </c>
      <c r="G608" s="739"/>
      <c r="H608" s="739"/>
      <c r="I608" s="739"/>
      <c r="J608" s="739"/>
      <c r="K608" s="739"/>
      <c r="L608" s="740"/>
      <c r="M608" s="884" t="s">
        <v>599</v>
      </c>
      <c r="N608" s="885"/>
    </row>
    <row r="609" spans="1:14">
      <c r="A609" s="737"/>
      <c r="B609" s="739"/>
      <c r="C609" s="738"/>
      <c r="D609" s="738"/>
      <c r="E609" s="739"/>
      <c r="F609" s="739" t="s">
        <v>712</v>
      </c>
      <c r="G609" s="739"/>
      <c r="H609" s="739"/>
      <c r="I609" s="739"/>
      <c r="J609" s="739"/>
      <c r="K609" s="739"/>
      <c r="L609" s="740"/>
      <c r="M609" s="884"/>
      <c r="N609" s="885"/>
    </row>
    <row r="610" spans="1:14">
      <c r="A610" s="737"/>
      <c r="B610" s="739"/>
      <c r="C610" s="738"/>
      <c r="D610" s="738"/>
      <c r="E610" s="739" t="s">
        <v>584</v>
      </c>
      <c r="F610" s="739"/>
      <c r="G610" s="739"/>
      <c r="H610" s="739"/>
      <c r="I610" s="739"/>
      <c r="J610" s="739"/>
      <c r="K610" s="739"/>
      <c r="L610" s="740"/>
      <c r="M610" s="884" t="s">
        <v>713</v>
      </c>
      <c r="N610" s="885"/>
    </row>
    <row r="611" spans="1:14">
      <c r="A611" s="737"/>
      <c r="B611" s="739"/>
      <c r="C611" s="738"/>
      <c r="D611" s="738"/>
      <c r="E611" s="739" t="s">
        <v>586</v>
      </c>
      <c r="F611" s="739"/>
      <c r="G611" s="739"/>
      <c r="H611" s="739"/>
      <c r="I611" s="739"/>
      <c r="J611" s="739"/>
      <c r="K611" s="739"/>
      <c r="L611" s="740"/>
      <c r="M611" s="884"/>
      <c r="N611" s="885"/>
    </row>
    <row r="612" spans="1:14">
      <c r="A612" s="737"/>
      <c r="B612" s="739"/>
      <c r="C612" s="738"/>
      <c r="D612" s="738"/>
      <c r="E612" s="739"/>
      <c r="F612" s="739" t="s">
        <v>347</v>
      </c>
      <c r="G612" s="739"/>
      <c r="H612" s="739"/>
      <c r="I612" s="739"/>
      <c r="J612" s="739"/>
      <c r="K612" s="739"/>
      <c r="L612" s="740"/>
      <c r="M612" s="884"/>
      <c r="N612" s="885"/>
    </row>
    <row r="613" spans="1:14">
      <c r="A613" s="737"/>
      <c r="B613" s="739"/>
      <c r="C613" s="738"/>
      <c r="D613" s="738"/>
      <c r="E613" s="739"/>
      <c r="F613" s="739" t="s">
        <v>348</v>
      </c>
      <c r="G613" s="739"/>
      <c r="H613" s="739"/>
      <c r="I613" s="739"/>
      <c r="J613" s="739"/>
      <c r="K613" s="739"/>
      <c r="L613" s="740"/>
      <c r="M613" s="884"/>
      <c r="N613" s="885"/>
    </row>
    <row r="614" spans="1:14">
      <c r="A614" s="737"/>
      <c r="B614" s="739"/>
      <c r="C614" s="738"/>
      <c r="D614" s="738"/>
      <c r="E614" s="739"/>
      <c r="F614" s="739" t="s">
        <v>349</v>
      </c>
      <c r="G614" s="739"/>
      <c r="H614" s="739"/>
      <c r="I614" s="739"/>
      <c r="J614" s="739"/>
      <c r="K614" s="739"/>
      <c r="L614" s="740"/>
      <c r="M614" s="884"/>
      <c r="N614" s="885"/>
    </row>
    <row r="615" spans="1:14">
      <c r="A615" s="737"/>
      <c r="B615" s="739"/>
      <c r="C615" s="738"/>
      <c r="D615" s="738"/>
      <c r="E615" s="739"/>
      <c r="F615" s="739" t="s">
        <v>350</v>
      </c>
      <c r="G615" s="739"/>
      <c r="H615" s="739"/>
      <c r="I615" s="739"/>
      <c r="J615" s="739"/>
      <c r="K615" s="739"/>
      <c r="L615" s="740"/>
      <c r="M615" s="884"/>
      <c r="N615" s="885"/>
    </row>
    <row r="616" spans="1:14">
      <c r="A616" s="737"/>
      <c r="B616" s="739"/>
      <c r="C616" s="738"/>
      <c r="D616" s="738"/>
      <c r="E616" s="739"/>
      <c r="F616" s="739" t="s">
        <v>351</v>
      </c>
      <c r="G616" s="739"/>
      <c r="H616" s="739"/>
      <c r="I616" s="739"/>
      <c r="J616" s="739"/>
      <c r="K616" s="739"/>
      <c r="L616" s="740"/>
      <c r="M616" s="884"/>
      <c r="N616" s="885"/>
    </row>
    <row r="617" spans="1:14">
      <c r="A617" s="737"/>
      <c r="B617" s="739"/>
      <c r="C617" s="738"/>
      <c r="D617" s="738"/>
      <c r="E617" s="739"/>
      <c r="F617" s="739" t="s">
        <v>352</v>
      </c>
      <c r="G617" s="739"/>
      <c r="H617" s="739"/>
      <c r="I617" s="739"/>
      <c r="J617" s="739"/>
      <c r="K617" s="739"/>
      <c r="L617" s="740"/>
      <c r="M617" s="884"/>
      <c r="N617" s="885"/>
    </row>
    <row r="618" spans="1:14">
      <c r="A618" s="737"/>
      <c r="B618" s="739"/>
      <c r="C618" s="738"/>
      <c r="D618" s="738"/>
      <c r="E618" s="739"/>
      <c r="F618" s="739" t="s">
        <v>354</v>
      </c>
      <c r="G618" s="739"/>
      <c r="H618" s="739"/>
      <c r="I618" s="739"/>
      <c r="J618" s="739"/>
      <c r="K618" s="739"/>
      <c r="L618" s="740"/>
      <c r="M618" s="884"/>
      <c r="N618" s="885"/>
    </row>
    <row r="619" spans="1:14">
      <c r="A619" s="737"/>
      <c r="B619" s="739"/>
      <c r="C619" s="738"/>
      <c r="D619" s="738" t="s">
        <v>723</v>
      </c>
      <c r="E619" s="739"/>
      <c r="F619" s="739"/>
      <c r="G619" s="739"/>
      <c r="H619" s="739"/>
      <c r="I619" s="739"/>
      <c r="J619" s="739"/>
      <c r="K619" s="739"/>
      <c r="L619" s="740"/>
      <c r="M619" s="884"/>
      <c r="N619" s="885"/>
    </row>
    <row r="620" spans="1:14">
      <c r="A620" s="737"/>
      <c r="B620" s="739"/>
      <c r="C620" s="738"/>
      <c r="D620" s="738"/>
      <c r="E620" s="739" t="s">
        <v>569</v>
      </c>
      <c r="F620" s="739"/>
      <c r="G620" s="739"/>
      <c r="H620" s="739"/>
      <c r="I620" s="739"/>
      <c r="J620" s="739"/>
      <c r="K620" s="739"/>
      <c r="L620" s="740"/>
      <c r="M620" s="884" t="s">
        <v>716</v>
      </c>
      <c r="N620" s="885"/>
    </row>
    <row r="621" spans="1:14">
      <c r="A621" s="737"/>
      <c r="B621" s="739"/>
      <c r="C621" s="738"/>
      <c r="D621" s="738"/>
      <c r="E621" s="739" t="s">
        <v>570</v>
      </c>
      <c r="F621" s="739"/>
      <c r="G621" s="739"/>
      <c r="H621" s="739"/>
      <c r="I621" s="739"/>
      <c r="J621" s="739"/>
      <c r="K621" s="739"/>
      <c r="L621" s="740"/>
      <c r="M621" s="884" t="s">
        <v>706</v>
      </c>
      <c r="N621" s="885" t="s">
        <v>601</v>
      </c>
    </row>
    <row r="622" spans="1:14">
      <c r="A622" s="737"/>
      <c r="B622" s="739"/>
      <c r="C622" s="738"/>
      <c r="D622" s="738"/>
      <c r="E622" s="739" t="s">
        <v>602</v>
      </c>
      <c r="F622" s="739"/>
      <c r="G622" s="739"/>
      <c r="H622" s="739"/>
      <c r="I622" s="739"/>
      <c r="J622" s="739"/>
      <c r="K622" s="739"/>
      <c r="L622" s="740"/>
      <c r="M622" s="884"/>
      <c r="N622" s="885"/>
    </row>
    <row r="623" spans="1:14">
      <c r="A623" s="737"/>
      <c r="B623" s="739"/>
      <c r="C623" s="738"/>
      <c r="D623" s="738"/>
      <c r="E623" s="739"/>
      <c r="F623" s="739" t="s">
        <v>632</v>
      </c>
      <c r="G623" s="739"/>
      <c r="H623" s="739"/>
      <c r="I623" s="739"/>
      <c r="J623" s="739"/>
      <c r="K623" s="739"/>
      <c r="L623" s="740"/>
      <c r="M623" s="884" t="s">
        <v>717</v>
      </c>
      <c r="N623" s="885" t="s">
        <v>708</v>
      </c>
    </row>
    <row r="624" spans="1:14">
      <c r="A624" s="737"/>
      <c r="B624" s="739"/>
      <c r="C624" s="738"/>
      <c r="D624" s="738"/>
      <c r="E624" s="739"/>
      <c r="F624" s="739" t="s">
        <v>661</v>
      </c>
      <c r="G624" s="739"/>
      <c r="H624" s="739"/>
      <c r="I624" s="739"/>
      <c r="J624" s="739"/>
      <c r="K624" s="739"/>
      <c r="L624" s="740"/>
      <c r="M624" s="884" t="s">
        <v>718</v>
      </c>
      <c r="N624" s="885"/>
    </row>
    <row r="625" spans="1:14">
      <c r="A625" s="737"/>
      <c r="B625" s="739"/>
      <c r="C625" s="738"/>
      <c r="D625" s="738"/>
      <c r="E625" s="739"/>
      <c r="F625" s="739" t="s">
        <v>662</v>
      </c>
      <c r="G625" s="739"/>
      <c r="H625" s="739"/>
      <c r="I625" s="739"/>
      <c r="J625" s="739"/>
      <c r="K625" s="739"/>
      <c r="L625" s="740"/>
      <c r="M625" s="884" t="s">
        <v>599</v>
      </c>
      <c r="N625" s="885"/>
    </row>
    <row r="626" spans="1:14">
      <c r="A626" s="737"/>
      <c r="B626" s="739"/>
      <c r="C626" s="738"/>
      <c r="D626" s="738"/>
      <c r="E626" s="739"/>
      <c r="F626" s="739" t="s">
        <v>710</v>
      </c>
      <c r="G626" s="739"/>
      <c r="H626" s="739"/>
      <c r="I626" s="739"/>
      <c r="J626" s="739"/>
      <c r="K626" s="739"/>
      <c r="L626" s="740"/>
      <c r="M626" s="884" t="s">
        <v>600</v>
      </c>
      <c r="N626" s="885" t="s">
        <v>656</v>
      </c>
    </row>
    <row r="627" spans="1:14">
      <c r="A627" s="737"/>
      <c r="B627" s="739"/>
      <c r="C627" s="738"/>
      <c r="D627" s="738"/>
      <c r="E627" s="739" t="s">
        <v>584</v>
      </c>
      <c r="F627" s="739"/>
      <c r="G627" s="739"/>
      <c r="H627" s="739"/>
      <c r="I627" s="739"/>
      <c r="J627" s="739"/>
      <c r="K627" s="739"/>
      <c r="L627" s="740"/>
      <c r="M627" s="884" t="s">
        <v>713</v>
      </c>
      <c r="N627" s="885"/>
    </row>
    <row r="628" spans="1:14">
      <c r="A628" s="737"/>
      <c r="B628" s="739"/>
      <c r="C628" s="738"/>
      <c r="D628" s="738"/>
      <c r="E628" s="739" t="s">
        <v>586</v>
      </c>
      <c r="F628" s="739"/>
      <c r="G628" s="739"/>
      <c r="H628" s="739"/>
      <c r="I628" s="739"/>
      <c r="J628" s="739"/>
      <c r="K628" s="739"/>
      <c r="L628" s="740"/>
      <c r="M628" s="884"/>
      <c r="N628" s="885"/>
    </row>
    <row r="629" spans="1:14">
      <c r="A629" s="737"/>
      <c r="B629" s="739"/>
      <c r="C629" s="738"/>
      <c r="D629" s="738"/>
      <c r="E629" s="739"/>
      <c r="F629" s="739" t="s">
        <v>347</v>
      </c>
      <c r="G629" s="739"/>
      <c r="H629" s="739"/>
      <c r="I629" s="739"/>
      <c r="J629" s="739"/>
      <c r="K629" s="739"/>
      <c r="L629" s="740"/>
      <c r="M629" s="884"/>
      <c r="N629" s="885"/>
    </row>
    <row r="630" spans="1:14">
      <c r="A630" s="737"/>
      <c r="B630" s="739"/>
      <c r="C630" s="738"/>
      <c r="D630" s="738"/>
      <c r="E630" s="739"/>
      <c r="F630" s="739" t="s">
        <v>348</v>
      </c>
      <c r="G630" s="739"/>
      <c r="H630" s="739"/>
      <c r="I630" s="739"/>
      <c r="J630" s="739"/>
      <c r="K630" s="739"/>
      <c r="L630" s="740"/>
      <c r="M630" s="884"/>
      <c r="N630" s="885"/>
    </row>
    <row r="631" spans="1:14">
      <c r="A631" s="737"/>
      <c r="B631" s="739"/>
      <c r="C631" s="738"/>
      <c r="D631" s="738"/>
      <c r="E631" s="739"/>
      <c r="F631" s="739" t="s">
        <v>349</v>
      </c>
      <c r="G631" s="739"/>
      <c r="H631" s="739"/>
      <c r="I631" s="739"/>
      <c r="J631" s="739"/>
      <c r="K631" s="739"/>
      <c r="L631" s="740"/>
      <c r="M631" s="884"/>
      <c r="N631" s="885"/>
    </row>
    <row r="632" spans="1:14">
      <c r="A632" s="737"/>
      <c r="B632" s="739"/>
      <c r="C632" s="738"/>
      <c r="D632" s="738"/>
      <c r="E632" s="739"/>
      <c r="F632" s="739" t="s">
        <v>350</v>
      </c>
      <c r="G632" s="739"/>
      <c r="H632" s="739"/>
      <c r="I632" s="739"/>
      <c r="J632" s="739"/>
      <c r="K632" s="739"/>
      <c r="L632" s="740"/>
      <c r="M632" s="884"/>
      <c r="N632" s="885"/>
    </row>
    <row r="633" spans="1:14">
      <c r="A633" s="737"/>
      <c r="B633" s="739"/>
      <c r="C633" s="738"/>
      <c r="D633" s="738"/>
      <c r="E633" s="739"/>
      <c r="F633" s="739" t="s">
        <v>351</v>
      </c>
      <c r="G633" s="739"/>
      <c r="H633" s="739"/>
      <c r="I633" s="739"/>
      <c r="J633" s="739"/>
      <c r="K633" s="739"/>
      <c r="L633" s="740"/>
      <c r="M633" s="884"/>
      <c r="N633" s="885"/>
    </row>
    <row r="634" spans="1:14">
      <c r="A634" s="737"/>
      <c r="B634" s="739"/>
      <c r="C634" s="738"/>
      <c r="D634" s="738"/>
      <c r="E634" s="739"/>
      <c r="F634" s="739" t="s">
        <v>352</v>
      </c>
      <c r="G634" s="739"/>
      <c r="H634" s="739"/>
      <c r="I634" s="739"/>
      <c r="J634" s="739"/>
      <c r="K634" s="739"/>
      <c r="L634" s="740"/>
      <c r="M634" s="884"/>
      <c r="N634" s="885"/>
    </row>
    <row r="635" spans="1:14">
      <c r="A635" s="737"/>
      <c r="B635" s="739"/>
      <c r="C635" s="738"/>
      <c r="D635" s="738" t="s">
        <v>724</v>
      </c>
      <c r="E635" s="739"/>
      <c r="F635" s="739"/>
      <c r="G635" s="739"/>
      <c r="H635" s="739"/>
      <c r="I635" s="739"/>
      <c r="J635" s="739"/>
      <c r="K635" s="739"/>
      <c r="L635" s="740"/>
      <c r="M635" s="884"/>
      <c r="N635" s="885"/>
    </row>
    <row r="636" spans="1:14">
      <c r="A636" s="737"/>
      <c r="B636" s="739"/>
      <c r="C636" s="738"/>
      <c r="D636" s="738"/>
      <c r="E636" s="739" t="s">
        <v>569</v>
      </c>
      <c r="F636" s="739"/>
      <c r="G636" s="739"/>
      <c r="H636" s="739"/>
      <c r="I636" s="739"/>
      <c r="J636" s="739"/>
      <c r="K636" s="739"/>
      <c r="L636" s="740"/>
      <c r="M636" s="884" t="s">
        <v>704</v>
      </c>
      <c r="N636" s="885"/>
    </row>
    <row r="637" spans="1:14">
      <c r="A637" s="737"/>
      <c r="B637" s="739"/>
      <c r="C637" s="738"/>
      <c r="D637" s="738"/>
      <c r="E637" s="739" t="s">
        <v>570</v>
      </c>
      <c r="F637" s="739"/>
      <c r="G637" s="739"/>
      <c r="H637" s="739"/>
      <c r="I637" s="739"/>
      <c r="J637" s="739"/>
      <c r="K637" s="739"/>
      <c r="L637" s="740"/>
      <c r="M637" s="884" t="s">
        <v>650</v>
      </c>
      <c r="N637" s="885" t="s">
        <v>601</v>
      </c>
    </row>
    <row r="638" spans="1:14">
      <c r="A638" s="737"/>
      <c r="B638" s="739"/>
      <c r="C638" s="738"/>
      <c r="D638" s="738"/>
      <c r="E638" s="739" t="s">
        <v>637</v>
      </c>
      <c r="F638" s="739"/>
      <c r="G638" s="739"/>
      <c r="H638" s="739"/>
      <c r="I638" s="739"/>
      <c r="J638" s="739"/>
      <c r="K638" s="739"/>
      <c r="L638" s="740"/>
      <c r="M638" s="884"/>
      <c r="N638" s="885"/>
    </row>
    <row r="639" spans="1:14">
      <c r="A639" s="737"/>
      <c r="B639" s="739"/>
      <c r="C639" s="738"/>
      <c r="D639" s="738"/>
      <c r="E639" s="739"/>
      <c r="F639" s="739" t="s">
        <v>632</v>
      </c>
      <c r="G639" s="739"/>
      <c r="H639" s="739"/>
      <c r="I639" s="739"/>
      <c r="J639" s="739"/>
      <c r="K639" s="739"/>
      <c r="L639" s="740"/>
      <c r="M639" s="884" t="s">
        <v>600</v>
      </c>
      <c r="N639" s="885" t="s">
        <v>708</v>
      </c>
    </row>
    <row r="640" spans="1:14">
      <c r="A640" s="737"/>
      <c r="B640" s="739"/>
      <c r="C640" s="738"/>
      <c r="D640" s="738"/>
      <c r="E640" s="739"/>
      <c r="F640" s="739" t="s">
        <v>661</v>
      </c>
      <c r="G640" s="739"/>
      <c r="H640" s="739"/>
      <c r="I640" s="739"/>
      <c r="J640" s="739"/>
      <c r="K640" s="739"/>
      <c r="L640" s="740"/>
      <c r="M640" s="884" t="s">
        <v>709</v>
      </c>
      <c r="N640" s="885"/>
    </row>
    <row r="641" spans="1:14">
      <c r="A641" s="737"/>
      <c r="B641" s="739"/>
      <c r="C641" s="738"/>
      <c r="D641" s="738"/>
      <c r="E641" s="739"/>
      <c r="F641" s="739" t="s">
        <v>662</v>
      </c>
      <c r="G641" s="739"/>
      <c r="H641" s="739"/>
      <c r="I641" s="739"/>
      <c r="J641" s="739"/>
      <c r="K641" s="739"/>
      <c r="L641" s="740"/>
      <c r="M641" s="884" t="s">
        <v>599</v>
      </c>
      <c r="N641" s="885"/>
    </row>
    <row r="642" spans="1:14">
      <c r="A642" s="737"/>
      <c r="B642" s="739"/>
      <c r="C642" s="738"/>
      <c r="D642" s="738"/>
      <c r="E642" s="739"/>
      <c r="F642" s="739" t="s">
        <v>710</v>
      </c>
      <c r="G642" s="739"/>
      <c r="H642" s="739"/>
      <c r="I642" s="739"/>
      <c r="J642" s="739"/>
      <c r="K642" s="739"/>
      <c r="L642" s="740"/>
      <c r="M642" s="884" t="s">
        <v>600</v>
      </c>
      <c r="N642" s="885" t="s">
        <v>656</v>
      </c>
    </row>
    <row r="643" spans="1:14">
      <c r="A643" s="737"/>
      <c r="B643" s="739"/>
      <c r="C643" s="738"/>
      <c r="D643" s="738"/>
      <c r="E643" s="739"/>
      <c r="F643" s="739" t="s">
        <v>711</v>
      </c>
      <c r="G643" s="739"/>
      <c r="H643" s="739"/>
      <c r="I643" s="739"/>
      <c r="J643" s="739"/>
      <c r="K643" s="739"/>
      <c r="L643" s="740"/>
      <c r="M643" s="884" t="s">
        <v>599</v>
      </c>
      <c r="N643" s="885"/>
    </row>
    <row r="644" spans="1:14">
      <c r="A644" s="737"/>
      <c r="B644" s="739"/>
      <c r="C644" s="738"/>
      <c r="D644" s="738"/>
      <c r="E644" s="739"/>
      <c r="F644" s="739" t="s">
        <v>712</v>
      </c>
      <c r="G644" s="739"/>
      <c r="H644" s="739"/>
      <c r="I644" s="739"/>
      <c r="J644" s="739"/>
      <c r="K644" s="739"/>
      <c r="L644" s="740"/>
      <c r="M644" s="884"/>
      <c r="N644" s="885"/>
    </row>
    <row r="645" spans="1:14">
      <c r="A645" s="737"/>
      <c r="B645" s="739"/>
      <c r="C645" s="738"/>
      <c r="D645" s="738"/>
      <c r="E645" s="739" t="s">
        <v>584</v>
      </c>
      <c r="F645" s="739"/>
      <c r="G645" s="739"/>
      <c r="H645" s="739"/>
      <c r="I645" s="739"/>
      <c r="J645" s="739"/>
      <c r="K645" s="739"/>
      <c r="L645" s="740"/>
      <c r="M645" s="884" t="s">
        <v>713</v>
      </c>
      <c r="N645" s="885"/>
    </row>
    <row r="646" spans="1:14">
      <c r="A646" s="737"/>
      <c r="B646" s="739"/>
      <c r="C646" s="738"/>
      <c r="D646" s="738"/>
      <c r="E646" s="739" t="s">
        <v>586</v>
      </c>
      <c r="F646" s="739"/>
      <c r="G646" s="739"/>
      <c r="H646" s="739"/>
      <c r="I646" s="739"/>
      <c r="J646" s="739"/>
      <c r="K646" s="739"/>
      <c r="L646" s="740"/>
      <c r="M646" s="884"/>
      <c r="N646" s="885"/>
    </row>
    <row r="647" spans="1:14">
      <c r="A647" s="737"/>
      <c r="B647" s="739"/>
      <c r="C647" s="738"/>
      <c r="D647" s="738"/>
      <c r="E647" s="739"/>
      <c r="F647" s="739" t="s">
        <v>347</v>
      </c>
      <c r="G647" s="739"/>
      <c r="H647" s="739"/>
      <c r="I647" s="739"/>
      <c r="J647" s="739"/>
      <c r="K647" s="739"/>
      <c r="L647" s="740"/>
      <c r="M647" s="884"/>
      <c r="N647" s="885"/>
    </row>
    <row r="648" spans="1:14">
      <c r="A648" s="737"/>
      <c r="B648" s="739"/>
      <c r="C648" s="738"/>
      <c r="D648" s="738"/>
      <c r="E648" s="739"/>
      <c r="F648" s="739" t="s">
        <v>348</v>
      </c>
      <c r="G648" s="739"/>
      <c r="H648" s="739"/>
      <c r="I648" s="739"/>
      <c r="J648" s="739"/>
      <c r="K648" s="739"/>
      <c r="L648" s="740"/>
      <c r="M648" s="884"/>
      <c r="N648" s="885"/>
    </row>
    <row r="649" spans="1:14">
      <c r="A649" s="737"/>
      <c r="B649" s="739"/>
      <c r="C649" s="738"/>
      <c r="D649" s="738"/>
      <c r="E649" s="739"/>
      <c r="F649" s="739" t="s">
        <v>349</v>
      </c>
      <c r="G649" s="739"/>
      <c r="H649" s="739"/>
      <c r="I649" s="739"/>
      <c r="J649" s="739"/>
      <c r="K649" s="739"/>
      <c r="L649" s="740"/>
      <c r="M649" s="884"/>
      <c r="N649" s="885"/>
    </row>
    <row r="650" spans="1:14">
      <c r="A650" s="737"/>
      <c r="B650" s="739"/>
      <c r="C650" s="738"/>
      <c r="D650" s="738"/>
      <c r="E650" s="739"/>
      <c r="F650" s="739" t="s">
        <v>350</v>
      </c>
      <c r="G650" s="739"/>
      <c r="H650" s="739"/>
      <c r="I650" s="739"/>
      <c r="J650" s="739"/>
      <c r="K650" s="739"/>
      <c r="L650" s="740"/>
      <c r="M650" s="884"/>
      <c r="N650" s="885"/>
    </row>
    <row r="651" spans="1:14">
      <c r="A651" s="737"/>
      <c r="B651" s="739"/>
      <c r="C651" s="738"/>
      <c r="D651" s="738"/>
      <c r="E651" s="739"/>
      <c r="F651" s="739" t="s">
        <v>351</v>
      </c>
      <c r="G651" s="739"/>
      <c r="H651" s="739"/>
      <c r="I651" s="739"/>
      <c r="J651" s="739"/>
      <c r="K651" s="739"/>
      <c r="L651" s="740"/>
      <c r="M651" s="884"/>
      <c r="N651" s="885"/>
    </row>
    <row r="652" spans="1:14">
      <c r="A652" s="737"/>
      <c r="B652" s="739"/>
      <c r="C652" s="738"/>
      <c r="D652" s="738"/>
      <c r="E652" s="739"/>
      <c r="F652" s="739" t="s">
        <v>352</v>
      </c>
      <c r="G652" s="739"/>
      <c r="H652" s="739"/>
      <c r="I652" s="739"/>
      <c r="J652" s="739"/>
      <c r="K652" s="739"/>
      <c r="L652" s="740"/>
      <c r="M652" s="884"/>
      <c r="N652" s="885"/>
    </row>
    <row r="653" spans="1:14">
      <c r="A653" s="737"/>
      <c r="B653" s="739"/>
      <c r="C653" s="738"/>
      <c r="D653" s="738"/>
      <c r="E653" s="739"/>
      <c r="F653" s="739" t="s">
        <v>354</v>
      </c>
      <c r="G653" s="739"/>
      <c r="H653" s="739"/>
      <c r="I653" s="739"/>
      <c r="J653" s="739"/>
      <c r="K653" s="739"/>
      <c r="L653" s="740"/>
      <c r="M653" s="884"/>
      <c r="N653" s="885"/>
    </row>
    <row r="654" spans="1:14">
      <c r="A654" s="737"/>
      <c r="B654" s="739"/>
      <c r="C654" s="738"/>
      <c r="D654" s="738" t="s">
        <v>725</v>
      </c>
      <c r="E654" s="739"/>
      <c r="F654" s="739"/>
      <c r="G654" s="739"/>
      <c r="H654" s="739"/>
      <c r="I654" s="739"/>
      <c r="J654" s="739"/>
      <c r="K654" s="739"/>
      <c r="L654" s="740"/>
      <c r="M654" s="884"/>
      <c r="N654" s="885"/>
    </row>
    <row r="655" spans="1:14">
      <c r="A655" s="737"/>
      <c r="B655" s="739"/>
      <c r="C655" s="738"/>
      <c r="D655" s="738"/>
      <c r="E655" s="739" t="s">
        <v>569</v>
      </c>
      <c r="F655" s="739"/>
      <c r="G655" s="739"/>
      <c r="H655" s="739"/>
      <c r="I655" s="739"/>
      <c r="J655" s="739"/>
      <c r="K655" s="739"/>
      <c r="L655" s="740"/>
      <c r="M655" s="884" t="s">
        <v>716</v>
      </c>
      <c r="N655" s="885"/>
    </row>
    <row r="656" spans="1:14">
      <c r="A656" s="737"/>
      <c r="B656" s="739"/>
      <c r="C656" s="738"/>
      <c r="D656" s="738"/>
      <c r="E656" s="739" t="s">
        <v>570</v>
      </c>
      <c r="F656" s="739"/>
      <c r="G656" s="739"/>
      <c r="H656" s="739"/>
      <c r="I656" s="739"/>
      <c r="J656" s="739"/>
      <c r="K656" s="739"/>
      <c r="L656" s="740"/>
      <c r="M656" s="884" t="s">
        <v>706</v>
      </c>
      <c r="N656" s="885" t="s">
        <v>601</v>
      </c>
    </row>
    <row r="657" spans="1:14">
      <c r="A657" s="737"/>
      <c r="B657" s="739"/>
      <c r="C657" s="738"/>
      <c r="D657" s="738"/>
      <c r="E657" s="739" t="s">
        <v>637</v>
      </c>
      <c r="F657" s="739"/>
      <c r="G657" s="739"/>
      <c r="H657" s="739"/>
      <c r="I657" s="739"/>
      <c r="J657" s="739"/>
      <c r="K657" s="739"/>
      <c r="L657" s="740"/>
      <c r="M657" s="884"/>
      <c r="N657" s="885"/>
    </row>
    <row r="658" spans="1:14">
      <c r="A658" s="737"/>
      <c r="B658" s="739"/>
      <c r="C658" s="738"/>
      <c r="D658" s="738"/>
      <c r="E658" s="739"/>
      <c r="F658" s="739" t="s">
        <v>632</v>
      </c>
      <c r="G658" s="739"/>
      <c r="H658" s="739"/>
      <c r="I658" s="739"/>
      <c r="J658" s="739"/>
      <c r="K658" s="739"/>
      <c r="L658" s="740"/>
      <c r="M658" s="884" t="s">
        <v>717</v>
      </c>
      <c r="N658" s="885" t="s">
        <v>708</v>
      </c>
    </row>
    <row r="659" spans="1:14">
      <c r="A659" s="737"/>
      <c r="B659" s="739"/>
      <c r="C659" s="738"/>
      <c r="D659" s="738"/>
      <c r="E659" s="739"/>
      <c r="F659" s="739" t="s">
        <v>661</v>
      </c>
      <c r="G659" s="739"/>
      <c r="H659" s="739"/>
      <c r="I659" s="739"/>
      <c r="J659" s="739"/>
      <c r="K659" s="739"/>
      <c r="L659" s="740"/>
      <c r="M659" s="884" t="s">
        <v>709</v>
      </c>
      <c r="N659" s="885"/>
    </row>
    <row r="660" spans="1:14">
      <c r="A660" s="737"/>
      <c r="B660" s="739"/>
      <c r="C660" s="738"/>
      <c r="D660" s="738"/>
      <c r="E660" s="739"/>
      <c r="F660" s="739" t="s">
        <v>662</v>
      </c>
      <c r="G660" s="739"/>
      <c r="H660" s="739"/>
      <c r="I660" s="739"/>
      <c r="J660" s="739"/>
      <c r="K660" s="739"/>
      <c r="L660" s="740"/>
      <c r="M660" s="884" t="s">
        <v>599</v>
      </c>
      <c r="N660" s="885"/>
    </row>
    <row r="661" spans="1:14">
      <c r="A661" s="737"/>
      <c r="B661" s="739"/>
      <c r="C661" s="738"/>
      <c r="D661" s="738"/>
      <c r="E661" s="739"/>
      <c r="F661" s="739" t="s">
        <v>710</v>
      </c>
      <c r="G661" s="739"/>
      <c r="H661" s="739"/>
      <c r="I661" s="739"/>
      <c r="J661" s="739"/>
      <c r="K661" s="739"/>
      <c r="L661" s="740"/>
      <c r="M661" s="884" t="s">
        <v>600</v>
      </c>
      <c r="N661" s="885" t="s">
        <v>656</v>
      </c>
    </row>
    <row r="662" spans="1:14">
      <c r="A662" s="737"/>
      <c r="B662" s="739"/>
      <c r="C662" s="738"/>
      <c r="D662" s="738"/>
      <c r="E662" s="739" t="s">
        <v>584</v>
      </c>
      <c r="F662" s="739"/>
      <c r="G662" s="739"/>
      <c r="H662" s="739"/>
      <c r="I662" s="739"/>
      <c r="J662" s="739"/>
      <c r="K662" s="739"/>
      <c r="L662" s="740"/>
      <c r="M662" s="884" t="s">
        <v>713</v>
      </c>
      <c r="N662" s="885"/>
    </row>
    <row r="663" spans="1:14">
      <c r="A663" s="737"/>
      <c r="B663" s="739"/>
      <c r="C663" s="738"/>
      <c r="D663" s="738"/>
      <c r="E663" s="739" t="s">
        <v>586</v>
      </c>
      <c r="F663" s="739"/>
      <c r="G663" s="739"/>
      <c r="H663" s="739"/>
      <c r="I663" s="739"/>
      <c r="J663" s="739"/>
      <c r="K663" s="739"/>
      <c r="L663" s="740"/>
      <c r="M663" s="884"/>
      <c r="N663" s="885"/>
    </row>
    <row r="664" spans="1:14">
      <c r="A664" s="737"/>
      <c r="B664" s="739"/>
      <c r="C664" s="738"/>
      <c r="D664" s="738"/>
      <c r="E664" s="739"/>
      <c r="F664" s="739" t="s">
        <v>347</v>
      </c>
      <c r="G664" s="739"/>
      <c r="H664" s="739"/>
      <c r="I664" s="739"/>
      <c r="J664" s="739"/>
      <c r="K664" s="739"/>
      <c r="L664" s="740"/>
      <c r="M664" s="884"/>
      <c r="N664" s="885"/>
    </row>
    <row r="665" spans="1:14">
      <c r="A665" s="737"/>
      <c r="B665" s="739"/>
      <c r="C665" s="738"/>
      <c r="D665" s="738"/>
      <c r="E665" s="739"/>
      <c r="F665" s="739" t="s">
        <v>348</v>
      </c>
      <c r="G665" s="739"/>
      <c r="H665" s="739"/>
      <c r="I665" s="739"/>
      <c r="J665" s="739"/>
      <c r="K665" s="739"/>
      <c r="L665" s="740"/>
      <c r="M665" s="884"/>
      <c r="N665" s="885"/>
    </row>
    <row r="666" spans="1:14">
      <c r="A666" s="737"/>
      <c r="B666" s="739"/>
      <c r="C666" s="738"/>
      <c r="D666" s="738"/>
      <c r="E666" s="739"/>
      <c r="F666" s="739" t="s">
        <v>349</v>
      </c>
      <c r="G666" s="739"/>
      <c r="H666" s="739"/>
      <c r="I666" s="739"/>
      <c r="J666" s="739"/>
      <c r="K666" s="739"/>
      <c r="L666" s="740"/>
      <c r="M666" s="884"/>
      <c r="N666" s="885"/>
    </row>
    <row r="667" spans="1:14">
      <c r="A667" s="737"/>
      <c r="B667" s="739"/>
      <c r="C667" s="738"/>
      <c r="D667" s="738"/>
      <c r="E667" s="739"/>
      <c r="F667" s="739" t="s">
        <v>350</v>
      </c>
      <c r="G667" s="739"/>
      <c r="H667" s="739"/>
      <c r="I667" s="739"/>
      <c r="J667" s="739"/>
      <c r="K667" s="739"/>
      <c r="L667" s="740"/>
      <c r="M667" s="884"/>
      <c r="N667" s="885"/>
    </row>
    <row r="668" spans="1:14">
      <c r="A668" s="737"/>
      <c r="B668" s="739"/>
      <c r="C668" s="738"/>
      <c r="D668" s="738"/>
      <c r="E668" s="739"/>
      <c r="F668" s="739" t="s">
        <v>351</v>
      </c>
      <c r="G668" s="739"/>
      <c r="H668" s="739"/>
      <c r="I668" s="739"/>
      <c r="J668" s="739"/>
      <c r="K668" s="739"/>
      <c r="L668" s="740"/>
      <c r="M668" s="884"/>
      <c r="N668" s="885"/>
    </row>
    <row r="669" spans="1:14">
      <c r="A669" s="737"/>
      <c r="B669" s="739"/>
      <c r="C669" s="738"/>
      <c r="D669" s="738"/>
      <c r="E669" s="739"/>
      <c r="F669" s="739" t="s">
        <v>352</v>
      </c>
      <c r="G669" s="739"/>
      <c r="H669" s="739"/>
      <c r="I669" s="739"/>
      <c r="J669" s="739"/>
      <c r="K669" s="739"/>
      <c r="L669" s="740"/>
      <c r="M669" s="884"/>
      <c r="N669" s="885"/>
    </row>
    <row r="670" spans="1:14">
      <c r="A670" s="737"/>
      <c r="B670" s="739"/>
      <c r="C670" s="738"/>
      <c r="D670" s="738" t="s">
        <v>726</v>
      </c>
      <c r="E670" s="739"/>
      <c r="F670" s="739"/>
      <c r="G670" s="739"/>
      <c r="H670" s="739"/>
      <c r="I670" s="739"/>
      <c r="J670" s="739"/>
      <c r="K670" s="739"/>
      <c r="L670" s="740"/>
      <c r="M670" s="884"/>
      <c r="N670" s="885"/>
    </row>
    <row r="671" spans="1:14">
      <c r="A671" s="737"/>
      <c r="B671" s="739"/>
      <c r="C671" s="738"/>
      <c r="D671" s="738"/>
      <c r="E671" s="739" t="s">
        <v>569</v>
      </c>
      <c r="F671" s="739"/>
      <c r="G671" s="739"/>
      <c r="H671" s="739"/>
      <c r="I671" s="739"/>
      <c r="J671" s="739"/>
      <c r="K671" s="739"/>
      <c r="L671" s="740"/>
      <c r="M671" s="884"/>
      <c r="N671" s="885"/>
    </row>
    <row r="672" spans="1:14">
      <c r="A672" s="737"/>
      <c r="B672" s="739"/>
      <c r="C672" s="738"/>
      <c r="D672" s="738"/>
      <c r="E672" s="739" t="s">
        <v>570</v>
      </c>
      <c r="F672" s="739"/>
      <c r="G672" s="739"/>
      <c r="H672" s="739"/>
      <c r="I672" s="739"/>
      <c r="J672" s="739"/>
      <c r="K672" s="739"/>
      <c r="L672" s="740"/>
      <c r="M672" s="884"/>
      <c r="N672" s="885"/>
    </row>
    <row r="673" spans="1:14">
      <c r="A673" s="737"/>
      <c r="B673" s="739"/>
      <c r="C673" s="738"/>
      <c r="D673" s="738"/>
      <c r="E673" s="739" t="s">
        <v>571</v>
      </c>
      <c r="F673" s="739"/>
      <c r="G673" s="739"/>
      <c r="H673" s="739"/>
      <c r="I673" s="739"/>
      <c r="J673" s="739"/>
      <c r="K673" s="739"/>
      <c r="L673" s="740"/>
      <c r="M673" s="884"/>
      <c r="N673" s="885"/>
    </row>
    <row r="674" spans="1:14">
      <c r="A674" s="737"/>
      <c r="B674" s="739"/>
      <c r="C674" s="738"/>
      <c r="D674" s="738"/>
      <c r="E674" s="739"/>
      <c r="F674" s="739" t="s">
        <v>632</v>
      </c>
      <c r="G674" s="739"/>
      <c r="H674" s="739"/>
      <c r="I674" s="739"/>
      <c r="J674" s="739"/>
      <c r="K674" s="739"/>
      <c r="L674" s="740"/>
      <c r="M674" s="884" t="s">
        <v>600</v>
      </c>
      <c r="N674" s="885" t="s">
        <v>615</v>
      </c>
    </row>
    <row r="675" spans="1:14">
      <c r="A675" s="737"/>
      <c r="B675" s="739"/>
      <c r="C675" s="738"/>
      <c r="D675" s="738"/>
      <c r="E675" s="739"/>
      <c r="F675" s="739" t="s">
        <v>617</v>
      </c>
      <c r="G675" s="739"/>
      <c r="H675" s="739"/>
      <c r="I675" s="739"/>
      <c r="J675" s="739"/>
      <c r="K675" s="739"/>
      <c r="L675" s="740"/>
      <c r="M675" s="884"/>
      <c r="N675" s="885"/>
    </row>
    <row r="676" spans="1:14">
      <c r="A676" s="737"/>
      <c r="B676" s="739"/>
      <c r="C676" s="738"/>
      <c r="D676" s="738"/>
      <c r="E676" s="739"/>
      <c r="F676" s="739"/>
      <c r="G676" s="739" t="s">
        <v>727</v>
      </c>
      <c r="H676" s="739"/>
      <c r="I676" s="739"/>
      <c r="J676" s="739"/>
      <c r="K676" s="739"/>
      <c r="L676" s="740"/>
      <c r="M676" s="884" t="s">
        <v>728</v>
      </c>
      <c r="N676" s="885"/>
    </row>
    <row r="677" spans="1:14">
      <c r="A677" s="737"/>
      <c r="B677" s="739"/>
      <c r="C677" s="738"/>
      <c r="D677" s="738"/>
      <c r="E677" s="739"/>
      <c r="F677" s="739"/>
      <c r="G677" s="739" t="s">
        <v>729</v>
      </c>
      <c r="H677" s="739"/>
      <c r="I677" s="739"/>
      <c r="J677" s="739"/>
      <c r="K677" s="739"/>
      <c r="L677" s="740"/>
      <c r="M677" s="884" t="s">
        <v>728</v>
      </c>
      <c r="N677" s="885"/>
    </row>
    <row r="678" spans="1:14">
      <c r="A678" s="737"/>
      <c r="B678" s="739"/>
      <c r="C678" s="738"/>
      <c r="D678" s="738"/>
      <c r="E678" s="739" t="s">
        <v>584</v>
      </c>
      <c r="F678" s="739"/>
      <c r="G678" s="739"/>
      <c r="H678" s="739"/>
      <c r="I678" s="739"/>
      <c r="J678" s="739"/>
      <c r="K678" s="739"/>
      <c r="L678" s="740"/>
      <c r="M678" s="884" t="s">
        <v>599</v>
      </c>
      <c r="N678" s="885"/>
    </row>
    <row r="679" spans="1:14">
      <c r="A679" s="737"/>
      <c r="B679" s="739"/>
      <c r="C679" s="738"/>
      <c r="D679" s="738"/>
      <c r="E679" s="739" t="s">
        <v>586</v>
      </c>
      <c r="F679" s="739"/>
      <c r="G679" s="739"/>
      <c r="H679" s="739"/>
      <c r="I679" s="739"/>
      <c r="J679" s="739"/>
      <c r="K679" s="739"/>
      <c r="L679" s="740"/>
      <c r="M679" s="884"/>
      <c r="N679" s="885"/>
    </row>
    <row r="680" spans="1:14">
      <c r="A680" s="737"/>
      <c r="B680" s="739"/>
      <c r="C680" s="738"/>
      <c r="D680" s="738"/>
      <c r="E680" s="739"/>
      <c r="F680" s="739" t="s">
        <v>347</v>
      </c>
      <c r="G680" s="739"/>
      <c r="H680" s="739"/>
      <c r="I680" s="739"/>
      <c r="J680" s="739"/>
      <c r="K680" s="739"/>
      <c r="L680" s="740"/>
      <c r="M680" s="884"/>
      <c r="N680" s="885"/>
    </row>
    <row r="681" spans="1:14">
      <c r="A681" s="737"/>
      <c r="B681" s="739"/>
      <c r="C681" s="738"/>
      <c r="D681" s="738"/>
      <c r="E681" s="739"/>
      <c r="F681" s="739" t="s">
        <v>348</v>
      </c>
      <c r="G681" s="739"/>
      <c r="H681" s="739"/>
      <c r="I681" s="739"/>
      <c r="J681" s="739"/>
      <c r="K681" s="739"/>
      <c r="L681" s="740"/>
      <c r="M681" s="884"/>
      <c r="N681" s="885"/>
    </row>
    <row r="682" spans="1:14">
      <c r="A682" s="737"/>
      <c r="B682" s="739"/>
      <c r="C682" s="738"/>
      <c r="D682" s="738"/>
      <c r="E682" s="739"/>
      <c r="F682" s="739" t="s">
        <v>349</v>
      </c>
      <c r="G682" s="739"/>
      <c r="H682" s="739"/>
      <c r="I682" s="739"/>
      <c r="J682" s="739"/>
      <c r="K682" s="739"/>
      <c r="L682" s="740"/>
      <c r="M682" s="884"/>
      <c r="N682" s="885"/>
    </row>
    <row r="683" spans="1:14">
      <c r="A683" s="737"/>
      <c r="B683" s="739"/>
      <c r="C683" s="738"/>
      <c r="D683" s="738"/>
      <c r="E683" s="739"/>
      <c r="F683" s="739" t="s">
        <v>350</v>
      </c>
      <c r="G683" s="739"/>
      <c r="H683" s="739"/>
      <c r="I683" s="739"/>
      <c r="J683" s="739"/>
      <c r="K683" s="739"/>
      <c r="L683" s="740"/>
      <c r="M683" s="884"/>
      <c r="N683" s="885"/>
    </row>
    <row r="684" spans="1:14">
      <c r="A684" s="737"/>
      <c r="B684" s="739"/>
      <c r="C684" s="738"/>
      <c r="D684" s="738"/>
      <c r="E684" s="739"/>
      <c r="F684" s="739" t="s">
        <v>351</v>
      </c>
      <c r="G684" s="739"/>
      <c r="H684" s="739"/>
      <c r="I684" s="739"/>
      <c r="J684" s="739"/>
      <c r="K684" s="739"/>
      <c r="L684" s="740"/>
      <c r="M684" s="884"/>
      <c r="N684" s="885"/>
    </row>
    <row r="685" spans="1:14">
      <c r="A685" s="737"/>
      <c r="B685" s="739"/>
      <c r="C685" s="738"/>
      <c r="D685" s="738" t="s">
        <v>730</v>
      </c>
      <c r="E685" s="739"/>
      <c r="F685" s="739"/>
      <c r="G685" s="739"/>
      <c r="H685" s="739"/>
      <c r="I685" s="739"/>
      <c r="J685" s="739"/>
      <c r="K685" s="739"/>
      <c r="L685" s="740"/>
      <c r="M685" s="884"/>
      <c r="N685" s="885"/>
    </row>
    <row r="686" spans="1:14">
      <c r="A686" s="737"/>
      <c r="B686" s="739"/>
      <c r="C686" s="738"/>
      <c r="D686" s="738"/>
      <c r="E686" s="739" t="s">
        <v>569</v>
      </c>
      <c r="F686" s="739"/>
      <c r="G686" s="739"/>
      <c r="H686" s="739"/>
      <c r="I686" s="739"/>
      <c r="J686" s="739"/>
      <c r="K686" s="739"/>
      <c r="L686" s="740"/>
      <c r="M686" s="884"/>
      <c r="N686" s="885"/>
    </row>
    <row r="687" spans="1:14">
      <c r="A687" s="737"/>
      <c r="B687" s="739"/>
      <c r="C687" s="738"/>
      <c r="D687" s="738"/>
      <c r="E687" s="739" t="s">
        <v>570</v>
      </c>
      <c r="F687" s="739"/>
      <c r="G687" s="739"/>
      <c r="H687" s="739"/>
      <c r="I687" s="739"/>
      <c r="J687" s="739"/>
      <c r="K687" s="739"/>
      <c r="L687" s="740"/>
      <c r="M687" s="884"/>
      <c r="N687" s="885"/>
    </row>
    <row r="688" spans="1:14">
      <c r="A688" s="737"/>
      <c r="B688" s="739"/>
      <c r="C688" s="738"/>
      <c r="D688" s="738"/>
      <c r="E688" s="739" t="s">
        <v>571</v>
      </c>
      <c r="F688" s="739"/>
      <c r="G688" s="739"/>
      <c r="H688" s="739"/>
      <c r="I688" s="739"/>
      <c r="J688" s="739"/>
      <c r="K688" s="739"/>
      <c r="L688" s="740"/>
      <c r="M688" s="884"/>
      <c r="N688" s="885"/>
    </row>
    <row r="689" spans="1:14">
      <c r="A689" s="737"/>
      <c r="B689" s="739"/>
      <c r="C689" s="738"/>
      <c r="D689" s="738"/>
      <c r="E689" s="739"/>
      <c r="F689" s="739" t="s">
        <v>632</v>
      </c>
      <c r="G689" s="739"/>
      <c r="H689" s="739"/>
      <c r="I689" s="739"/>
      <c r="J689" s="739"/>
      <c r="K689" s="739"/>
      <c r="L689" s="740"/>
      <c r="M689" s="884" t="s">
        <v>600</v>
      </c>
      <c r="N689" s="885" t="s">
        <v>615</v>
      </c>
    </row>
    <row r="690" spans="1:14">
      <c r="A690" s="737"/>
      <c r="B690" s="739"/>
      <c r="C690" s="738"/>
      <c r="D690" s="738"/>
      <c r="E690" s="739"/>
      <c r="F690" s="739" t="s">
        <v>617</v>
      </c>
      <c r="G690" s="739"/>
      <c r="H690" s="739"/>
      <c r="I690" s="739"/>
      <c r="J690" s="739"/>
      <c r="K690" s="739"/>
      <c r="L690" s="740"/>
      <c r="M690" s="884"/>
      <c r="N690" s="885"/>
    </row>
    <row r="691" spans="1:14">
      <c r="A691" s="737"/>
      <c r="B691" s="739"/>
      <c r="C691" s="738"/>
      <c r="D691" s="738"/>
      <c r="E691" s="739"/>
      <c r="F691" s="739"/>
      <c r="G691" s="739" t="s">
        <v>727</v>
      </c>
      <c r="H691" s="739"/>
      <c r="I691" s="739"/>
      <c r="J691" s="739"/>
      <c r="K691" s="739"/>
      <c r="L691" s="740"/>
      <c r="M691" s="884" t="s">
        <v>728</v>
      </c>
      <c r="N691" s="885"/>
    </row>
    <row r="692" spans="1:14">
      <c r="A692" s="737"/>
      <c r="B692" s="739"/>
      <c r="C692" s="738"/>
      <c r="D692" s="738"/>
      <c r="E692" s="739"/>
      <c r="F692" s="739"/>
      <c r="G692" s="739" t="s">
        <v>729</v>
      </c>
      <c r="H692" s="739"/>
      <c r="I692" s="739"/>
      <c r="J692" s="739"/>
      <c r="K692" s="739"/>
      <c r="L692" s="740"/>
      <c r="M692" s="884" t="s">
        <v>728</v>
      </c>
      <c r="N692" s="885"/>
    </row>
    <row r="693" spans="1:14">
      <c r="A693" s="737"/>
      <c r="B693" s="739"/>
      <c r="C693" s="738"/>
      <c r="D693" s="738"/>
      <c r="E693" s="739" t="s">
        <v>584</v>
      </c>
      <c r="F693" s="739"/>
      <c r="G693" s="739"/>
      <c r="H693" s="739"/>
      <c r="I693" s="739"/>
      <c r="J693" s="739"/>
      <c r="K693" s="739"/>
      <c r="L693" s="740"/>
      <c r="M693" s="884" t="s">
        <v>599</v>
      </c>
      <c r="N693" s="885"/>
    </row>
    <row r="694" spans="1:14">
      <c r="A694" s="737"/>
      <c r="B694" s="739"/>
      <c r="C694" s="738"/>
      <c r="D694" s="738"/>
      <c r="E694" s="739" t="s">
        <v>586</v>
      </c>
      <c r="F694" s="739"/>
      <c r="G694" s="739"/>
      <c r="H694" s="739"/>
      <c r="I694" s="739"/>
      <c r="J694" s="739"/>
      <c r="K694" s="739"/>
      <c r="L694" s="740"/>
      <c r="M694" s="884"/>
      <c r="N694" s="885"/>
    </row>
    <row r="695" spans="1:14">
      <c r="A695" s="737"/>
      <c r="B695" s="739"/>
      <c r="C695" s="738"/>
      <c r="D695" s="738"/>
      <c r="E695" s="739"/>
      <c r="F695" s="739" t="s">
        <v>347</v>
      </c>
      <c r="G695" s="739"/>
      <c r="H695" s="739"/>
      <c r="I695" s="739"/>
      <c r="J695" s="739"/>
      <c r="K695" s="739"/>
      <c r="L695" s="740"/>
      <c r="M695" s="884"/>
      <c r="N695" s="885"/>
    </row>
    <row r="696" spans="1:14">
      <c r="A696" s="737"/>
      <c r="B696" s="739"/>
      <c r="C696" s="738"/>
      <c r="D696" s="738"/>
      <c r="E696" s="739"/>
      <c r="F696" s="739" t="s">
        <v>348</v>
      </c>
      <c r="G696" s="739"/>
      <c r="H696" s="739"/>
      <c r="I696" s="739"/>
      <c r="J696" s="739"/>
      <c r="K696" s="739"/>
      <c r="L696" s="740"/>
      <c r="M696" s="884"/>
      <c r="N696" s="885"/>
    </row>
    <row r="697" spans="1:14">
      <c r="A697" s="737"/>
      <c r="B697" s="739"/>
      <c r="C697" s="738"/>
      <c r="D697" s="738"/>
      <c r="E697" s="739"/>
      <c r="F697" s="739" t="s">
        <v>349</v>
      </c>
      <c r="G697" s="739"/>
      <c r="H697" s="739"/>
      <c r="I697" s="739"/>
      <c r="J697" s="739"/>
      <c r="K697" s="739"/>
      <c r="L697" s="740"/>
      <c r="M697" s="884"/>
      <c r="N697" s="885"/>
    </row>
    <row r="698" spans="1:14">
      <c r="A698" s="737"/>
      <c r="B698" s="739"/>
      <c r="C698" s="738"/>
      <c r="D698" s="738"/>
      <c r="E698" s="739"/>
      <c r="F698" s="739" t="s">
        <v>350</v>
      </c>
      <c r="G698" s="739"/>
      <c r="H698" s="739"/>
      <c r="I698" s="739"/>
      <c r="J698" s="739"/>
      <c r="K698" s="739"/>
      <c r="L698" s="740"/>
      <c r="M698" s="884"/>
      <c r="N698" s="885"/>
    </row>
    <row r="699" spans="1:14">
      <c r="A699" s="737"/>
      <c r="B699" s="739"/>
      <c r="C699" s="738"/>
      <c r="D699" s="738"/>
      <c r="E699" s="739"/>
      <c r="F699" s="739" t="s">
        <v>351</v>
      </c>
      <c r="G699" s="739"/>
      <c r="H699" s="739"/>
      <c r="I699" s="739"/>
      <c r="J699" s="739"/>
      <c r="K699" s="739"/>
      <c r="L699" s="740"/>
      <c r="M699" s="884"/>
      <c r="N699" s="885"/>
    </row>
    <row r="700" spans="1:14">
      <c r="A700" s="737"/>
      <c r="B700" s="739"/>
      <c r="C700" s="738"/>
      <c r="D700" s="738"/>
      <c r="E700" s="739"/>
      <c r="F700" s="739" t="s">
        <v>352</v>
      </c>
      <c r="G700" s="739"/>
      <c r="H700" s="739"/>
      <c r="I700" s="739"/>
      <c r="J700" s="739"/>
      <c r="K700" s="739"/>
      <c r="L700" s="740"/>
      <c r="M700" s="884"/>
      <c r="N700" s="885"/>
    </row>
    <row r="701" spans="1:14">
      <c r="A701" s="737"/>
      <c r="B701" s="739"/>
      <c r="C701" s="738"/>
      <c r="D701" s="738"/>
      <c r="E701" s="739"/>
      <c r="F701" s="739" t="s">
        <v>731</v>
      </c>
      <c r="G701" s="739"/>
      <c r="H701" s="739"/>
      <c r="I701" s="739"/>
      <c r="J701" s="739"/>
      <c r="K701" s="739"/>
      <c r="L701" s="740"/>
      <c r="M701" s="884"/>
      <c r="N701" s="885"/>
    </row>
    <row r="702" spans="1:14">
      <c r="A702" s="737"/>
      <c r="B702" s="739"/>
      <c r="C702" s="738"/>
      <c r="D702" s="738" t="s">
        <v>732</v>
      </c>
      <c r="E702" s="739"/>
      <c r="F702" s="739"/>
      <c r="G702" s="739"/>
      <c r="H702" s="739"/>
      <c r="I702" s="739"/>
      <c r="J702" s="739"/>
      <c r="K702" s="739"/>
      <c r="L702" s="740"/>
      <c r="M702" s="884"/>
      <c r="N702" s="885"/>
    </row>
    <row r="703" spans="1:14">
      <c r="A703" s="737"/>
      <c r="B703" s="739"/>
      <c r="C703" s="738"/>
      <c r="D703" s="738"/>
      <c r="E703" s="739" t="s">
        <v>569</v>
      </c>
      <c r="F703" s="739"/>
      <c r="G703" s="739"/>
      <c r="H703" s="739"/>
      <c r="I703" s="739"/>
      <c r="J703" s="739"/>
      <c r="K703" s="739"/>
      <c r="L703" s="740"/>
      <c r="M703" s="884"/>
      <c r="N703" s="885"/>
    </row>
    <row r="704" spans="1:14">
      <c r="A704" s="737"/>
      <c r="B704" s="739"/>
      <c r="C704" s="738"/>
      <c r="D704" s="738"/>
      <c r="E704" s="739" t="s">
        <v>570</v>
      </c>
      <c r="F704" s="739"/>
      <c r="G704" s="739"/>
      <c r="H704" s="739"/>
      <c r="I704" s="739"/>
      <c r="J704" s="739"/>
      <c r="K704" s="739"/>
      <c r="L704" s="740"/>
      <c r="M704" s="884"/>
      <c r="N704" s="885"/>
    </row>
    <row r="705" spans="1:14">
      <c r="A705" s="737"/>
      <c r="B705" s="739"/>
      <c r="C705" s="738"/>
      <c r="D705" s="738"/>
      <c r="E705" s="739" t="s">
        <v>571</v>
      </c>
      <c r="F705" s="739"/>
      <c r="G705" s="739"/>
      <c r="H705" s="739"/>
      <c r="I705" s="739"/>
      <c r="J705" s="739"/>
      <c r="K705" s="739"/>
      <c r="L705" s="740"/>
      <c r="M705" s="884"/>
      <c r="N705" s="885"/>
    </row>
    <row r="706" spans="1:14">
      <c r="A706" s="737"/>
      <c r="B706" s="739"/>
      <c r="C706" s="738"/>
      <c r="D706" s="738"/>
      <c r="E706" s="739"/>
      <c r="F706" s="739" t="s">
        <v>632</v>
      </c>
      <c r="G706" s="739"/>
      <c r="H706" s="739"/>
      <c r="I706" s="739"/>
      <c r="J706" s="739"/>
      <c r="K706" s="739"/>
      <c r="L706" s="740"/>
      <c r="M706" s="884" t="s">
        <v>600</v>
      </c>
      <c r="N706" s="885" t="s">
        <v>615</v>
      </c>
    </row>
    <row r="707" spans="1:14">
      <c r="A707" s="737"/>
      <c r="B707" s="739"/>
      <c r="C707" s="738"/>
      <c r="D707" s="738"/>
      <c r="E707" s="739"/>
      <c r="F707" s="739" t="s">
        <v>617</v>
      </c>
      <c r="G707" s="739"/>
      <c r="H707" s="739"/>
      <c r="I707" s="739"/>
      <c r="J707" s="739"/>
      <c r="K707" s="739"/>
      <c r="L707" s="740"/>
      <c r="M707" s="884"/>
      <c r="N707" s="885"/>
    </row>
    <row r="708" spans="1:14">
      <c r="A708" s="737"/>
      <c r="B708" s="739"/>
      <c r="C708" s="738"/>
      <c r="D708" s="738"/>
      <c r="E708" s="739"/>
      <c r="F708" s="739"/>
      <c r="G708" s="739" t="s">
        <v>727</v>
      </c>
      <c r="H708" s="739"/>
      <c r="I708" s="739"/>
      <c r="J708" s="739"/>
      <c r="K708" s="739"/>
      <c r="L708" s="740"/>
      <c r="M708" s="884" t="s">
        <v>728</v>
      </c>
      <c r="N708" s="885"/>
    </row>
    <row r="709" spans="1:14">
      <c r="A709" s="737"/>
      <c r="B709" s="739"/>
      <c r="C709" s="738"/>
      <c r="D709" s="738"/>
      <c r="E709" s="739"/>
      <c r="F709" s="739"/>
      <c r="G709" s="739" t="s">
        <v>729</v>
      </c>
      <c r="H709" s="739"/>
      <c r="I709" s="739"/>
      <c r="J709" s="739"/>
      <c r="K709" s="739"/>
      <c r="L709" s="740"/>
      <c r="M709" s="884" t="s">
        <v>728</v>
      </c>
      <c r="N709" s="885"/>
    </row>
    <row r="710" spans="1:14">
      <c r="A710" s="737"/>
      <c r="B710" s="739"/>
      <c r="C710" s="738"/>
      <c r="D710" s="738"/>
      <c r="E710" s="739" t="s">
        <v>584</v>
      </c>
      <c r="F710" s="739"/>
      <c r="G710" s="739"/>
      <c r="H710" s="739"/>
      <c r="I710" s="739"/>
      <c r="J710" s="739"/>
      <c r="K710" s="739"/>
      <c r="L710" s="740"/>
      <c r="M710" s="884" t="s">
        <v>599</v>
      </c>
      <c r="N710" s="885"/>
    </row>
    <row r="711" spans="1:14">
      <c r="A711" s="737"/>
      <c r="B711" s="739"/>
      <c r="C711" s="738"/>
      <c r="D711" s="738"/>
      <c r="E711" s="739" t="s">
        <v>586</v>
      </c>
      <c r="F711" s="739"/>
      <c r="G711" s="739"/>
      <c r="H711" s="739"/>
      <c r="I711" s="739"/>
      <c r="J711" s="739"/>
      <c r="K711" s="739"/>
      <c r="L711" s="740"/>
      <c r="M711" s="884"/>
      <c r="N711" s="885"/>
    </row>
    <row r="712" spans="1:14">
      <c r="A712" s="737"/>
      <c r="B712" s="739"/>
      <c r="C712" s="738"/>
      <c r="D712" s="738"/>
      <c r="E712" s="739"/>
      <c r="F712" s="739" t="s">
        <v>347</v>
      </c>
      <c r="G712" s="739"/>
      <c r="H712" s="739"/>
      <c r="I712" s="739"/>
      <c r="J712" s="739"/>
      <c r="K712" s="739"/>
      <c r="L712" s="740"/>
      <c r="M712" s="884"/>
      <c r="N712" s="885"/>
    </row>
    <row r="713" spans="1:14">
      <c r="A713" s="737"/>
      <c r="B713" s="739"/>
      <c r="C713" s="738"/>
      <c r="D713" s="738"/>
      <c r="E713" s="739"/>
      <c r="F713" s="739" t="s">
        <v>348</v>
      </c>
      <c r="G713" s="739"/>
      <c r="H713" s="739"/>
      <c r="I713" s="739"/>
      <c r="J713" s="739"/>
      <c r="K713" s="739"/>
      <c r="L713" s="740"/>
      <c r="M713" s="884"/>
      <c r="N713" s="885"/>
    </row>
    <row r="714" spans="1:14">
      <c r="A714" s="737"/>
      <c r="B714" s="739"/>
      <c r="C714" s="738"/>
      <c r="D714" s="738"/>
      <c r="E714" s="739"/>
      <c r="F714" s="739" t="s">
        <v>349</v>
      </c>
      <c r="G714" s="739"/>
      <c r="H714" s="739"/>
      <c r="I714" s="739"/>
      <c r="J714" s="739"/>
      <c r="K714" s="739"/>
      <c r="L714" s="740"/>
      <c r="M714" s="884"/>
      <c r="N714" s="885"/>
    </row>
    <row r="715" spans="1:14">
      <c r="A715" s="737"/>
      <c r="B715" s="739"/>
      <c r="C715" s="738"/>
      <c r="D715" s="738"/>
      <c r="E715" s="739"/>
      <c r="F715" s="739" t="s">
        <v>350</v>
      </c>
      <c r="G715" s="739"/>
      <c r="H715" s="739"/>
      <c r="I715" s="739"/>
      <c r="J715" s="739"/>
      <c r="K715" s="739"/>
      <c r="L715" s="740"/>
      <c r="M715" s="884"/>
      <c r="N715" s="885"/>
    </row>
    <row r="716" spans="1:14">
      <c r="A716" s="737"/>
      <c r="B716" s="739"/>
      <c r="C716" s="738"/>
      <c r="D716" s="738"/>
      <c r="E716" s="739"/>
      <c r="F716" s="739" t="s">
        <v>351</v>
      </c>
      <c r="G716" s="739"/>
      <c r="H716" s="739"/>
      <c r="I716" s="739"/>
      <c r="J716" s="739"/>
      <c r="K716" s="739"/>
      <c r="L716" s="740"/>
      <c r="M716" s="884"/>
      <c r="N716" s="885"/>
    </row>
    <row r="717" spans="1:14">
      <c r="A717" s="737"/>
      <c r="B717" s="739"/>
      <c r="C717" s="738"/>
      <c r="D717" s="738"/>
      <c r="E717" s="739"/>
      <c r="F717" s="739" t="s">
        <v>352</v>
      </c>
      <c r="G717" s="739"/>
      <c r="H717" s="739"/>
      <c r="I717" s="739"/>
      <c r="J717" s="739"/>
      <c r="K717" s="739"/>
      <c r="L717" s="740"/>
      <c r="M717" s="884"/>
      <c r="N717" s="885"/>
    </row>
    <row r="718" spans="1:14">
      <c r="A718" s="737"/>
      <c r="B718" s="739"/>
      <c r="C718" s="738"/>
      <c r="D718" s="738" t="s">
        <v>733</v>
      </c>
      <c r="E718" s="739"/>
      <c r="F718" s="739"/>
      <c r="G718" s="739"/>
      <c r="H718" s="739"/>
      <c r="I718" s="739"/>
      <c r="J718" s="739"/>
      <c r="K718" s="739"/>
      <c r="L718" s="740"/>
      <c r="M718" s="884"/>
      <c r="N718" s="885"/>
    </row>
    <row r="719" spans="1:14">
      <c r="A719" s="737"/>
      <c r="B719" s="739"/>
      <c r="C719" s="738"/>
      <c r="D719" s="738"/>
      <c r="E719" s="739" t="s">
        <v>569</v>
      </c>
      <c r="F719" s="739"/>
      <c r="G719" s="739"/>
      <c r="H719" s="739"/>
      <c r="I719" s="739"/>
      <c r="J719" s="739"/>
      <c r="K719" s="739"/>
      <c r="L719" s="740"/>
      <c r="M719" s="884" t="s">
        <v>599</v>
      </c>
      <c r="N719" s="885"/>
    </row>
    <row r="720" spans="1:14">
      <c r="A720" s="737"/>
      <c r="B720" s="739"/>
      <c r="C720" s="738"/>
      <c r="D720" s="738"/>
      <c r="E720" s="739" t="s">
        <v>570</v>
      </c>
      <c r="F720" s="739"/>
      <c r="G720" s="739"/>
      <c r="H720" s="739"/>
      <c r="I720" s="739"/>
      <c r="J720" s="739"/>
      <c r="K720" s="739"/>
      <c r="L720" s="740"/>
      <c r="M720" s="884"/>
      <c r="N720" s="885"/>
    </row>
    <row r="721" spans="1:14">
      <c r="A721" s="737"/>
      <c r="B721" s="739"/>
      <c r="C721" s="738"/>
      <c r="D721" s="738"/>
      <c r="E721" s="739" t="s">
        <v>571</v>
      </c>
      <c r="F721" s="739"/>
      <c r="G721" s="739"/>
      <c r="H721" s="739"/>
      <c r="I721" s="739"/>
      <c r="J721" s="739"/>
      <c r="K721" s="739"/>
      <c r="L721" s="740"/>
      <c r="M721" s="884"/>
      <c r="N721" s="885"/>
    </row>
    <row r="722" spans="1:14">
      <c r="A722" s="737"/>
      <c r="B722" s="739"/>
      <c r="C722" s="738"/>
      <c r="D722" s="738"/>
      <c r="E722" s="739"/>
      <c r="F722" s="739" t="s">
        <v>660</v>
      </c>
      <c r="G722" s="739"/>
      <c r="H722" s="739"/>
      <c r="I722" s="739"/>
      <c r="J722" s="739"/>
      <c r="K722" s="739"/>
      <c r="L722" s="740"/>
      <c r="M722" s="884" t="s">
        <v>600</v>
      </c>
      <c r="N722" s="885" t="s">
        <v>734</v>
      </c>
    </row>
    <row r="723" spans="1:14">
      <c r="A723" s="737"/>
      <c r="B723" s="739"/>
      <c r="C723" s="738"/>
      <c r="D723" s="738"/>
      <c r="E723" s="739"/>
      <c r="F723" s="739" t="s">
        <v>735</v>
      </c>
      <c r="G723" s="739"/>
      <c r="H723" s="739"/>
      <c r="I723" s="739"/>
      <c r="J723" s="739"/>
      <c r="K723" s="739"/>
      <c r="L723" s="740"/>
      <c r="M723" s="884" t="s">
        <v>599</v>
      </c>
      <c r="N723" s="885"/>
    </row>
    <row r="724" spans="1:14">
      <c r="A724" s="737"/>
      <c r="B724" s="739"/>
      <c r="C724" s="738"/>
      <c r="D724" s="738"/>
      <c r="E724" s="739"/>
      <c r="F724" s="739" t="s">
        <v>736</v>
      </c>
      <c r="G724" s="739"/>
      <c r="H724" s="739"/>
      <c r="I724" s="739"/>
      <c r="J724" s="739"/>
      <c r="K724" s="739"/>
      <c r="L724" s="740"/>
      <c r="M724" s="884" t="s">
        <v>666</v>
      </c>
      <c r="N724" s="885"/>
    </row>
    <row r="725" spans="1:14">
      <c r="A725" s="737"/>
      <c r="B725" s="739"/>
      <c r="C725" s="738"/>
      <c r="D725" s="738"/>
      <c r="E725" s="739"/>
      <c r="F725" s="739" t="s">
        <v>607</v>
      </c>
      <c r="G725" s="739"/>
      <c r="H725" s="739"/>
      <c r="I725" s="739"/>
      <c r="J725" s="739"/>
      <c r="K725" s="739"/>
      <c r="L725" s="740"/>
      <c r="M725" s="884" t="s">
        <v>643</v>
      </c>
      <c r="N725" s="885"/>
    </row>
    <row r="726" spans="1:14">
      <c r="A726" s="737"/>
      <c r="B726" s="739"/>
      <c r="C726" s="738"/>
      <c r="D726" s="738"/>
      <c r="E726" s="739" t="s">
        <v>584</v>
      </c>
      <c r="F726" s="739"/>
      <c r="G726" s="739"/>
      <c r="H726" s="739"/>
      <c r="I726" s="739"/>
      <c r="J726" s="739"/>
      <c r="K726" s="739"/>
      <c r="L726" s="740"/>
      <c r="M726" s="884" t="s">
        <v>599</v>
      </c>
      <c r="N726" s="885"/>
    </row>
    <row r="727" spans="1:14">
      <c r="A727" s="737"/>
      <c r="B727" s="739"/>
      <c r="C727" s="738"/>
      <c r="D727" s="738"/>
      <c r="E727" s="739" t="s">
        <v>586</v>
      </c>
      <c r="F727" s="739"/>
      <c r="G727" s="739"/>
      <c r="H727" s="739"/>
      <c r="I727" s="739"/>
      <c r="J727" s="739"/>
      <c r="K727" s="739"/>
      <c r="L727" s="740"/>
      <c r="M727" s="884"/>
      <c r="N727" s="885"/>
    </row>
    <row r="728" spans="1:14">
      <c r="A728" s="737"/>
      <c r="B728" s="739"/>
      <c r="C728" s="738"/>
      <c r="D728" s="738"/>
      <c r="E728" s="739"/>
      <c r="F728" s="739" t="s">
        <v>347</v>
      </c>
      <c r="G728" s="739"/>
      <c r="H728" s="739"/>
      <c r="I728" s="739"/>
      <c r="J728" s="739"/>
      <c r="K728" s="739"/>
      <c r="L728" s="740"/>
      <c r="M728" s="884"/>
      <c r="N728" s="885"/>
    </row>
    <row r="729" spans="1:14">
      <c r="A729" s="737"/>
      <c r="B729" s="739"/>
      <c r="C729" s="738"/>
      <c r="D729" s="738"/>
      <c r="E729" s="739"/>
      <c r="F729" s="739" t="s">
        <v>348</v>
      </c>
      <c r="G729" s="739"/>
      <c r="H729" s="739"/>
      <c r="I729" s="739"/>
      <c r="J729" s="739"/>
      <c r="K729" s="739"/>
      <c r="L729" s="740"/>
      <c r="M729" s="884"/>
      <c r="N729" s="885"/>
    </row>
    <row r="730" spans="1:14">
      <c r="A730" s="737"/>
      <c r="B730" s="739"/>
      <c r="C730" s="738"/>
      <c r="D730" s="738" t="s">
        <v>737</v>
      </c>
      <c r="E730" s="739"/>
      <c r="F730" s="739"/>
      <c r="G730" s="739"/>
      <c r="H730" s="739"/>
      <c r="I730" s="739"/>
      <c r="J730" s="739"/>
      <c r="K730" s="739"/>
      <c r="L730" s="740"/>
      <c r="M730" s="884"/>
      <c r="N730" s="885"/>
    </row>
    <row r="731" spans="1:14">
      <c r="A731" s="737"/>
      <c r="B731" s="739"/>
      <c r="C731" s="738"/>
      <c r="D731" s="738"/>
      <c r="E731" s="739" t="s">
        <v>569</v>
      </c>
      <c r="F731" s="739"/>
      <c r="G731" s="739"/>
      <c r="H731" s="739"/>
      <c r="I731" s="739"/>
      <c r="J731" s="739"/>
      <c r="K731" s="739"/>
      <c r="L731" s="740"/>
      <c r="M731" s="884"/>
      <c r="N731" s="885"/>
    </row>
    <row r="732" spans="1:14">
      <c r="A732" s="737"/>
      <c r="B732" s="739"/>
      <c r="C732" s="738"/>
      <c r="D732" s="738"/>
      <c r="E732" s="739" t="s">
        <v>570</v>
      </c>
      <c r="F732" s="739"/>
      <c r="G732" s="739"/>
      <c r="H732" s="739"/>
      <c r="I732" s="739"/>
      <c r="J732" s="739"/>
      <c r="K732" s="739"/>
      <c r="L732" s="740"/>
      <c r="M732" s="884"/>
      <c r="N732" s="885"/>
    </row>
    <row r="733" spans="1:14">
      <c r="A733" s="737"/>
      <c r="B733" s="739"/>
      <c r="C733" s="738"/>
      <c r="D733" s="738"/>
      <c r="E733" s="739" t="s">
        <v>571</v>
      </c>
      <c r="F733" s="739"/>
      <c r="G733" s="739"/>
      <c r="H733" s="739"/>
      <c r="I733" s="739"/>
      <c r="J733" s="739"/>
      <c r="K733" s="739"/>
      <c r="L733" s="740"/>
      <c r="M733" s="884"/>
      <c r="N733" s="885"/>
    </row>
    <row r="734" spans="1:14">
      <c r="A734" s="737"/>
      <c r="B734" s="739"/>
      <c r="C734" s="738"/>
      <c r="D734" s="738"/>
      <c r="E734" s="739"/>
      <c r="F734" s="739" t="s">
        <v>632</v>
      </c>
      <c r="G734" s="739"/>
      <c r="H734" s="739"/>
      <c r="I734" s="739"/>
      <c r="J734" s="739"/>
      <c r="K734" s="739"/>
      <c r="L734" s="740"/>
      <c r="M734" s="747" t="s">
        <v>600</v>
      </c>
      <c r="N734" s="761" t="s">
        <v>615</v>
      </c>
    </row>
    <row r="735" spans="1:14">
      <c r="A735" s="737"/>
      <c r="B735" s="739"/>
      <c r="C735" s="738"/>
      <c r="D735" s="738"/>
      <c r="E735" s="739"/>
      <c r="F735" s="739" t="s">
        <v>617</v>
      </c>
      <c r="G735" s="739"/>
      <c r="H735" s="739"/>
      <c r="I735" s="739"/>
      <c r="J735" s="739"/>
      <c r="K735" s="739"/>
      <c r="L735" s="740"/>
      <c r="M735" s="747"/>
      <c r="N735" s="885"/>
    </row>
    <row r="736" spans="1:14">
      <c r="A736" s="737"/>
      <c r="B736" s="739"/>
      <c r="C736" s="738"/>
      <c r="D736" s="738"/>
      <c r="E736" s="739"/>
      <c r="F736" s="739"/>
      <c r="G736" s="739" t="s">
        <v>727</v>
      </c>
      <c r="H736" s="739"/>
      <c r="I736" s="739"/>
      <c r="J736" s="739"/>
      <c r="K736" s="739"/>
      <c r="L736" s="740"/>
      <c r="M736" s="747" t="s">
        <v>728</v>
      </c>
      <c r="N736" s="885"/>
    </row>
    <row r="737" spans="1:14">
      <c r="A737" s="737"/>
      <c r="B737" s="739"/>
      <c r="C737" s="738"/>
      <c r="D737" s="738"/>
      <c r="E737" s="739"/>
      <c r="F737" s="739"/>
      <c r="G737" s="739" t="s">
        <v>729</v>
      </c>
      <c r="H737" s="739"/>
      <c r="I737" s="739"/>
      <c r="J737" s="739"/>
      <c r="K737" s="739"/>
      <c r="L737" s="740"/>
      <c r="M737" s="747" t="s">
        <v>728</v>
      </c>
      <c r="N737" s="885"/>
    </row>
    <row r="738" spans="1:14">
      <c r="A738" s="737"/>
      <c r="B738" s="739"/>
      <c r="C738" s="738"/>
      <c r="D738" s="738"/>
      <c r="E738" s="739" t="s">
        <v>584</v>
      </c>
      <c r="F738" s="739"/>
      <c r="G738" s="739"/>
      <c r="H738" s="739"/>
      <c r="I738" s="739"/>
      <c r="J738" s="739"/>
      <c r="K738" s="739"/>
      <c r="L738" s="740"/>
      <c r="M738" s="747" t="s">
        <v>599</v>
      </c>
      <c r="N738" s="885"/>
    </row>
    <row r="739" spans="1:14">
      <c r="A739" s="737"/>
      <c r="B739" s="739"/>
      <c r="C739" s="738"/>
      <c r="D739" s="738"/>
      <c r="E739" s="739" t="s">
        <v>586</v>
      </c>
      <c r="F739" s="739"/>
      <c r="G739" s="739"/>
      <c r="H739" s="739"/>
      <c r="I739" s="739"/>
      <c r="J739" s="739"/>
      <c r="K739" s="739"/>
      <c r="L739" s="740"/>
      <c r="M739" s="884"/>
      <c r="N739" s="885"/>
    </row>
    <row r="740" spans="1:14">
      <c r="A740" s="737"/>
      <c r="B740" s="739"/>
      <c r="C740" s="738"/>
      <c r="D740" s="738"/>
      <c r="E740" s="739"/>
      <c r="F740" s="739" t="s">
        <v>347</v>
      </c>
      <c r="G740" s="739"/>
      <c r="H740" s="739"/>
      <c r="I740" s="739"/>
      <c r="J740" s="739"/>
      <c r="K740" s="739"/>
      <c r="L740" s="740"/>
      <c r="M740" s="884"/>
      <c r="N740" s="885"/>
    </row>
    <row r="741" spans="1:14">
      <c r="A741" s="737"/>
      <c r="B741" s="739"/>
      <c r="C741" s="738"/>
      <c r="D741" s="738"/>
      <c r="E741" s="739"/>
      <c r="F741" s="739" t="s">
        <v>348</v>
      </c>
      <c r="G741" s="739"/>
      <c r="H741" s="739"/>
      <c r="I741" s="739"/>
      <c r="J741" s="739"/>
      <c r="K741" s="739"/>
      <c r="L741" s="740"/>
      <c r="M741" s="884"/>
      <c r="N741" s="885"/>
    </row>
    <row r="742" spans="1:14">
      <c r="A742" s="737"/>
      <c r="B742" s="739"/>
      <c r="C742" s="738"/>
      <c r="D742" s="738"/>
      <c r="E742" s="739"/>
      <c r="F742" s="739" t="s">
        <v>349</v>
      </c>
      <c r="G742" s="739"/>
      <c r="H742" s="739"/>
      <c r="I742" s="739"/>
      <c r="J742" s="739"/>
      <c r="K742" s="739"/>
      <c r="L742" s="740"/>
      <c r="M742" s="884"/>
      <c r="N742" s="885"/>
    </row>
    <row r="743" spans="1:14">
      <c r="A743" s="737"/>
      <c r="B743" s="739"/>
      <c r="C743" s="738"/>
      <c r="D743" s="738"/>
      <c r="E743" s="739"/>
      <c r="F743" s="739" t="s">
        <v>350</v>
      </c>
      <c r="G743" s="739"/>
      <c r="H743" s="739"/>
      <c r="I743" s="739"/>
      <c r="J743" s="739"/>
      <c r="K743" s="739"/>
      <c r="L743" s="740"/>
      <c r="M743" s="884"/>
      <c r="N743" s="885"/>
    </row>
    <row r="744" spans="1:14">
      <c r="A744" s="737"/>
      <c r="B744" s="739"/>
      <c r="C744" s="738"/>
      <c r="D744" s="738"/>
      <c r="E744" s="739"/>
      <c r="F744" s="739" t="s">
        <v>351</v>
      </c>
      <c r="G744" s="739"/>
      <c r="H744" s="739"/>
      <c r="I744" s="739"/>
      <c r="J744" s="739"/>
      <c r="K744" s="739"/>
      <c r="L744" s="740"/>
      <c r="M744" s="884"/>
      <c r="N744" s="885"/>
    </row>
    <row r="745" spans="1:14">
      <c r="A745" s="737"/>
      <c r="B745" s="739"/>
      <c r="C745" s="738"/>
      <c r="D745" s="738"/>
      <c r="E745" s="739"/>
      <c r="F745" s="739" t="s">
        <v>352</v>
      </c>
      <c r="G745" s="739"/>
      <c r="H745" s="739"/>
      <c r="I745" s="739"/>
      <c r="J745" s="739"/>
      <c r="K745" s="739"/>
      <c r="L745" s="740"/>
      <c r="M745" s="884"/>
      <c r="N745" s="885"/>
    </row>
    <row r="746" spans="1:14">
      <c r="A746" s="737"/>
      <c r="B746" s="739"/>
      <c r="C746" s="738"/>
      <c r="D746" s="738" t="s">
        <v>738</v>
      </c>
      <c r="E746" s="739"/>
      <c r="F746" s="739"/>
      <c r="G746" s="739"/>
      <c r="H746" s="739"/>
      <c r="I746" s="739"/>
      <c r="J746" s="739"/>
      <c r="K746" s="739"/>
      <c r="L746" s="740"/>
      <c r="M746" s="884"/>
      <c r="N746" s="885"/>
    </row>
    <row r="747" spans="1:14">
      <c r="A747" s="737"/>
      <c r="B747" s="739"/>
      <c r="C747" s="738"/>
      <c r="D747" s="738"/>
      <c r="E747" s="739" t="s">
        <v>569</v>
      </c>
      <c r="F747" s="739"/>
      <c r="G747" s="739"/>
      <c r="H747" s="739"/>
      <c r="I747" s="739"/>
      <c r="J747" s="739"/>
      <c r="K747" s="739"/>
      <c r="L747" s="740"/>
      <c r="M747" s="884"/>
      <c r="N747" s="885"/>
    </row>
    <row r="748" spans="1:14">
      <c r="A748" s="737"/>
      <c r="B748" s="739"/>
      <c r="C748" s="738"/>
      <c r="D748" s="738"/>
      <c r="E748" s="739" t="s">
        <v>570</v>
      </c>
      <c r="F748" s="739"/>
      <c r="G748" s="739"/>
      <c r="H748" s="739"/>
      <c r="I748" s="739"/>
      <c r="J748" s="739"/>
      <c r="K748" s="739"/>
      <c r="L748" s="740"/>
      <c r="M748" s="884"/>
      <c r="N748" s="885"/>
    </row>
    <row r="749" spans="1:14">
      <c r="A749" s="737"/>
      <c r="B749" s="739"/>
      <c r="C749" s="738"/>
      <c r="D749" s="738"/>
      <c r="E749" s="739" t="s">
        <v>571</v>
      </c>
      <c r="F749" s="739"/>
      <c r="G749" s="739"/>
      <c r="H749" s="739"/>
      <c r="I749" s="739"/>
      <c r="J749" s="739"/>
      <c r="K749" s="739"/>
      <c r="L749" s="740"/>
      <c r="M749" s="884"/>
      <c r="N749" s="885"/>
    </row>
    <row r="750" spans="1:14">
      <c r="A750" s="737"/>
      <c r="B750" s="739"/>
      <c r="C750" s="738"/>
      <c r="D750" s="738"/>
      <c r="E750" s="739"/>
      <c r="F750" s="739" t="s">
        <v>632</v>
      </c>
      <c r="G750" s="739"/>
      <c r="H750" s="739"/>
      <c r="I750" s="739"/>
      <c r="J750" s="739"/>
      <c r="K750" s="739"/>
      <c r="L750" s="740"/>
      <c r="M750" s="884" t="s">
        <v>600</v>
      </c>
      <c r="N750" s="885" t="s">
        <v>615</v>
      </c>
    </row>
    <row r="751" spans="1:14">
      <c r="A751" s="737"/>
      <c r="B751" s="739"/>
      <c r="C751" s="738"/>
      <c r="D751" s="738"/>
      <c r="E751" s="739"/>
      <c r="F751" s="739" t="s">
        <v>617</v>
      </c>
      <c r="G751" s="739"/>
      <c r="H751" s="739"/>
      <c r="I751" s="739"/>
      <c r="J751" s="739"/>
      <c r="K751" s="739"/>
      <c r="L751" s="740"/>
      <c r="M751" s="884"/>
      <c r="N751" s="885"/>
    </row>
    <row r="752" spans="1:14">
      <c r="A752" s="737"/>
      <c r="B752" s="739"/>
      <c r="C752" s="738"/>
      <c r="D752" s="738"/>
      <c r="E752" s="739"/>
      <c r="F752" s="739"/>
      <c r="G752" s="739" t="s">
        <v>727</v>
      </c>
      <c r="H752" s="739"/>
      <c r="I752" s="739"/>
      <c r="J752" s="739"/>
      <c r="K752" s="739"/>
      <c r="L752" s="740"/>
      <c r="M752" s="884" t="s">
        <v>728</v>
      </c>
      <c r="N752" s="885"/>
    </row>
    <row r="753" spans="1:14">
      <c r="A753" s="737"/>
      <c r="B753" s="739"/>
      <c r="C753" s="738"/>
      <c r="D753" s="738"/>
      <c r="E753" s="739"/>
      <c r="F753" s="739"/>
      <c r="G753" s="739" t="s">
        <v>729</v>
      </c>
      <c r="H753" s="739"/>
      <c r="I753" s="739"/>
      <c r="J753" s="739"/>
      <c r="K753" s="739"/>
      <c r="L753" s="740"/>
      <c r="M753" s="884" t="s">
        <v>728</v>
      </c>
      <c r="N753" s="885"/>
    </row>
    <row r="754" spans="1:14">
      <c r="A754" s="737"/>
      <c r="B754" s="739"/>
      <c r="C754" s="738"/>
      <c r="D754" s="738"/>
      <c r="E754" s="739" t="s">
        <v>584</v>
      </c>
      <c r="F754" s="739"/>
      <c r="G754" s="739"/>
      <c r="H754" s="739"/>
      <c r="I754" s="739"/>
      <c r="J754" s="739"/>
      <c r="K754" s="739"/>
      <c r="L754" s="740"/>
      <c r="M754" s="884" t="s">
        <v>599</v>
      </c>
      <c r="N754" s="885"/>
    </row>
    <row r="755" spans="1:14">
      <c r="A755" s="737"/>
      <c r="B755" s="739"/>
      <c r="C755" s="738"/>
      <c r="D755" s="738"/>
      <c r="E755" s="739" t="s">
        <v>586</v>
      </c>
      <c r="F755" s="739"/>
      <c r="G755" s="739"/>
      <c r="H755" s="739"/>
      <c r="I755" s="739"/>
      <c r="J755" s="739"/>
      <c r="K755" s="739"/>
      <c r="L755" s="740"/>
      <c r="M755" s="884"/>
      <c r="N755" s="885"/>
    </row>
    <row r="756" spans="1:14">
      <c r="A756" s="737"/>
      <c r="B756" s="739"/>
      <c r="C756" s="738"/>
      <c r="D756" s="738"/>
      <c r="E756" s="739"/>
      <c r="F756" s="739" t="s">
        <v>347</v>
      </c>
      <c r="G756" s="739"/>
      <c r="H756" s="739"/>
      <c r="I756" s="739"/>
      <c r="J756" s="739"/>
      <c r="K756" s="739"/>
      <c r="L756" s="740"/>
      <c r="M756" s="884"/>
      <c r="N756" s="885"/>
    </row>
    <row r="757" spans="1:14">
      <c r="A757" s="737"/>
      <c r="B757" s="739"/>
      <c r="C757" s="738"/>
      <c r="D757" s="738"/>
      <c r="E757" s="739"/>
      <c r="F757" s="739" t="s">
        <v>348</v>
      </c>
      <c r="G757" s="739"/>
      <c r="H757" s="739"/>
      <c r="I757" s="739"/>
      <c r="J757" s="739"/>
      <c r="K757" s="739"/>
      <c r="L757" s="740"/>
      <c r="M757" s="884"/>
      <c r="N757" s="885"/>
    </row>
    <row r="758" spans="1:14">
      <c r="A758" s="737"/>
      <c r="B758" s="739"/>
      <c r="C758" s="738"/>
      <c r="D758" s="738"/>
      <c r="E758" s="739"/>
      <c r="F758" s="739" t="s">
        <v>349</v>
      </c>
      <c r="G758" s="739"/>
      <c r="H758" s="739"/>
      <c r="I758" s="739"/>
      <c r="J758" s="739"/>
      <c r="K758" s="739"/>
      <c r="L758" s="740"/>
      <c r="M758" s="884"/>
      <c r="N758" s="885"/>
    </row>
    <row r="759" spans="1:14">
      <c r="A759" s="737"/>
      <c r="B759" s="739"/>
      <c r="C759" s="738"/>
      <c r="D759" s="738"/>
      <c r="E759" s="739"/>
      <c r="F759" s="739" t="s">
        <v>350</v>
      </c>
      <c r="G759" s="739"/>
      <c r="H759" s="739"/>
      <c r="I759" s="739"/>
      <c r="J759" s="739"/>
      <c r="K759" s="739"/>
      <c r="L759" s="740"/>
      <c r="M759" s="884"/>
      <c r="N759" s="885"/>
    </row>
    <row r="760" spans="1:14">
      <c r="A760" s="737"/>
      <c r="B760" s="739"/>
      <c r="C760" s="738"/>
      <c r="D760" s="738"/>
      <c r="E760" s="739"/>
      <c r="F760" s="739" t="s">
        <v>351</v>
      </c>
      <c r="G760" s="739"/>
      <c r="H760" s="739"/>
      <c r="I760" s="739"/>
      <c r="J760" s="739"/>
      <c r="K760" s="739"/>
      <c r="L760" s="740"/>
      <c r="M760" s="884"/>
      <c r="N760" s="885"/>
    </row>
    <row r="761" spans="1:14">
      <c r="A761" s="737"/>
      <c r="B761" s="739"/>
      <c r="C761" s="738"/>
      <c r="D761" s="738"/>
      <c r="E761" s="739"/>
      <c r="F761" s="739" t="s">
        <v>352</v>
      </c>
      <c r="G761" s="739"/>
      <c r="H761" s="739"/>
      <c r="I761" s="739"/>
      <c r="J761" s="739"/>
      <c r="K761" s="739"/>
      <c r="L761" s="740"/>
      <c r="M761" s="884"/>
      <c r="N761" s="885"/>
    </row>
    <row r="762" spans="1:14">
      <c r="A762" s="737"/>
      <c r="B762" s="739"/>
      <c r="C762" s="738"/>
      <c r="D762" s="738" t="s">
        <v>739</v>
      </c>
      <c r="E762" s="739"/>
      <c r="F762" s="739"/>
      <c r="G762" s="739"/>
      <c r="H762" s="739"/>
      <c r="I762" s="739"/>
      <c r="J762" s="739"/>
      <c r="K762" s="739"/>
      <c r="L762" s="740"/>
      <c r="M762" s="884"/>
      <c r="N762" s="885"/>
    </row>
    <row r="763" spans="1:14">
      <c r="A763" s="737"/>
      <c r="B763" s="739"/>
      <c r="C763" s="738"/>
      <c r="D763" s="738"/>
      <c r="E763" s="739" t="s">
        <v>569</v>
      </c>
      <c r="F763" s="739"/>
      <c r="G763" s="739"/>
      <c r="H763" s="739"/>
      <c r="I763" s="739"/>
      <c r="J763" s="739"/>
      <c r="K763" s="739"/>
      <c r="L763" s="740"/>
      <c r="M763" s="884" t="s">
        <v>599</v>
      </c>
      <c r="N763" s="885"/>
    </row>
    <row r="764" spans="1:14">
      <c r="A764" s="737"/>
      <c r="B764" s="739"/>
      <c r="C764" s="738"/>
      <c r="D764" s="738"/>
      <c r="E764" s="739" t="s">
        <v>570</v>
      </c>
      <c r="F764" s="739"/>
      <c r="G764" s="739"/>
      <c r="H764" s="739"/>
      <c r="I764" s="739"/>
      <c r="J764" s="739"/>
      <c r="K764" s="739"/>
      <c r="L764" s="740"/>
      <c r="M764" s="884"/>
      <c r="N764" s="885"/>
    </row>
    <row r="765" spans="1:14">
      <c r="A765" s="737"/>
      <c r="B765" s="739"/>
      <c r="C765" s="738"/>
      <c r="D765" s="738"/>
      <c r="E765" s="739" t="s">
        <v>571</v>
      </c>
      <c r="F765" s="739"/>
      <c r="G765" s="739"/>
      <c r="H765" s="739"/>
      <c r="I765" s="739"/>
      <c r="J765" s="739"/>
      <c r="K765" s="739"/>
      <c r="L765" s="740"/>
      <c r="M765" s="884"/>
      <c r="N765" s="885"/>
    </row>
    <row r="766" spans="1:14">
      <c r="A766" s="737"/>
      <c r="B766" s="739"/>
      <c r="C766" s="738"/>
      <c r="D766" s="738"/>
      <c r="E766" s="739"/>
      <c r="F766" s="739" t="s">
        <v>740</v>
      </c>
      <c r="G766" s="739"/>
      <c r="H766" s="739"/>
      <c r="I766" s="739"/>
      <c r="J766" s="739"/>
      <c r="K766" s="739"/>
      <c r="L766" s="740"/>
      <c r="M766" s="884" t="s">
        <v>600</v>
      </c>
      <c r="N766" s="885" t="s">
        <v>741</v>
      </c>
    </row>
    <row r="767" spans="1:14">
      <c r="A767" s="737"/>
      <c r="B767" s="739"/>
      <c r="C767" s="738"/>
      <c r="D767" s="738"/>
      <c r="E767" s="739"/>
      <c r="F767" s="739" t="s">
        <v>742</v>
      </c>
      <c r="G767" s="739"/>
      <c r="H767" s="739"/>
      <c r="I767" s="739"/>
      <c r="J767" s="739"/>
      <c r="K767" s="739"/>
      <c r="L767" s="740"/>
      <c r="M767" s="884"/>
      <c r="N767" s="885"/>
    </row>
    <row r="768" spans="1:14">
      <c r="A768" s="737"/>
      <c r="B768" s="739"/>
      <c r="C768" s="738"/>
      <c r="D768" s="738"/>
      <c r="E768" s="739"/>
      <c r="F768" s="739"/>
      <c r="G768" s="739" t="s">
        <v>743</v>
      </c>
      <c r="H768" s="739"/>
      <c r="I768" s="739"/>
      <c r="J768" s="739"/>
      <c r="K768" s="739"/>
      <c r="L768" s="740"/>
      <c r="M768" s="884" t="s">
        <v>744</v>
      </c>
      <c r="N768" s="885"/>
    </row>
    <row r="769" spans="1:14">
      <c r="A769" s="737"/>
      <c r="B769" s="739"/>
      <c r="C769" s="738"/>
      <c r="D769" s="738"/>
      <c r="E769" s="739"/>
      <c r="F769" s="739"/>
      <c r="G769" s="739" t="s">
        <v>745</v>
      </c>
      <c r="H769" s="739"/>
      <c r="I769" s="739"/>
      <c r="J769" s="739"/>
      <c r="K769" s="739"/>
      <c r="L769" s="740"/>
      <c r="M769" s="884" t="s">
        <v>744</v>
      </c>
      <c r="N769" s="885"/>
    </row>
    <row r="770" spans="1:14">
      <c r="A770" s="737"/>
      <c r="B770" s="739"/>
      <c r="C770" s="738"/>
      <c r="D770" s="738"/>
      <c r="E770" s="739"/>
      <c r="F770" s="739" t="s">
        <v>662</v>
      </c>
      <c r="G770" s="739"/>
      <c r="H770" s="739"/>
      <c r="I770" s="739"/>
      <c r="J770" s="739"/>
      <c r="K770" s="739"/>
      <c r="L770" s="740"/>
      <c r="M770" s="884" t="s">
        <v>599</v>
      </c>
      <c r="N770" s="885"/>
    </row>
    <row r="771" spans="1:14">
      <c r="A771" s="737"/>
      <c r="B771" s="739"/>
      <c r="C771" s="738"/>
      <c r="D771" s="738"/>
      <c r="E771" s="739"/>
      <c r="F771" s="739" t="s">
        <v>694</v>
      </c>
      <c r="G771" s="739"/>
      <c r="H771" s="739"/>
      <c r="I771" s="739"/>
      <c r="J771" s="739"/>
      <c r="K771" s="739"/>
      <c r="L771" s="740"/>
      <c r="M771" s="884" t="s">
        <v>683</v>
      </c>
      <c r="N771" s="885"/>
    </row>
    <row r="772" spans="1:14">
      <c r="A772" s="737"/>
      <c r="B772" s="739"/>
      <c r="C772" s="738"/>
      <c r="D772" s="738"/>
      <c r="E772" s="739"/>
      <c r="F772" s="739" t="s">
        <v>578</v>
      </c>
      <c r="G772" s="739"/>
      <c r="H772" s="739"/>
      <c r="I772" s="739"/>
      <c r="J772" s="739"/>
      <c r="K772" s="739"/>
      <c r="L772" s="740"/>
      <c r="M772" s="884" t="s">
        <v>643</v>
      </c>
      <c r="N772" s="885"/>
    </row>
    <row r="773" spans="1:14">
      <c r="A773" s="737"/>
      <c r="B773" s="739"/>
      <c r="C773" s="738"/>
      <c r="D773" s="738"/>
      <c r="E773" s="739" t="s">
        <v>584</v>
      </c>
      <c r="F773" s="739"/>
      <c r="G773" s="739"/>
      <c r="H773" s="739"/>
      <c r="I773" s="739"/>
      <c r="J773" s="739"/>
      <c r="K773" s="739"/>
      <c r="L773" s="740"/>
      <c r="M773" s="884" t="s">
        <v>599</v>
      </c>
      <c r="N773" s="885"/>
    </row>
    <row r="774" spans="1:14">
      <c r="A774" s="737"/>
      <c r="B774" s="739"/>
      <c r="C774" s="738"/>
      <c r="D774" s="738"/>
      <c r="E774" s="739" t="s">
        <v>586</v>
      </c>
      <c r="F774" s="739"/>
      <c r="G774" s="739"/>
      <c r="H774" s="739"/>
      <c r="I774" s="739"/>
      <c r="J774" s="739"/>
      <c r="K774" s="739"/>
      <c r="L774" s="740"/>
      <c r="M774" s="884"/>
      <c r="N774" s="885"/>
    </row>
    <row r="775" spans="1:14">
      <c r="A775" s="737"/>
      <c r="B775" s="739"/>
      <c r="C775" s="738"/>
      <c r="D775" s="738"/>
      <c r="E775" s="739"/>
      <c r="F775" s="739" t="s">
        <v>347</v>
      </c>
      <c r="G775" s="739"/>
      <c r="H775" s="739"/>
      <c r="I775" s="739"/>
      <c r="J775" s="739"/>
      <c r="K775" s="739"/>
      <c r="L775" s="740"/>
      <c r="M775" s="884"/>
      <c r="N775" s="885"/>
    </row>
    <row r="776" spans="1:14">
      <c r="A776" s="737"/>
      <c r="B776" s="739"/>
      <c r="C776" s="738"/>
      <c r="D776" s="738"/>
      <c r="E776" s="739"/>
      <c r="F776" s="739" t="s">
        <v>348</v>
      </c>
      <c r="G776" s="739"/>
      <c r="H776" s="739"/>
      <c r="I776" s="739"/>
      <c r="J776" s="739"/>
      <c r="K776" s="739"/>
      <c r="L776" s="740"/>
      <c r="M776" s="884"/>
      <c r="N776" s="885"/>
    </row>
    <row r="777" spans="1:14">
      <c r="A777" s="737"/>
      <c r="B777" s="739"/>
      <c r="C777" s="738"/>
      <c r="D777" s="738"/>
      <c r="E777" s="739"/>
      <c r="F777" s="739" t="s">
        <v>349</v>
      </c>
      <c r="G777" s="739"/>
      <c r="H777" s="739"/>
      <c r="I777" s="739"/>
      <c r="J777" s="739"/>
      <c r="K777" s="739"/>
      <c r="L777" s="740"/>
      <c r="M777" s="884"/>
      <c r="N777" s="885"/>
    </row>
    <row r="778" spans="1:14">
      <c r="A778" s="737"/>
      <c r="B778" s="739"/>
      <c r="C778" s="738"/>
      <c r="D778" s="738"/>
      <c r="E778" s="739"/>
      <c r="F778" s="739" t="s">
        <v>350</v>
      </c>
      <c r="G778" s="739"/>
      <c r="H778" s="739"/>
      <c r="I778" s="739"/>
      <c r="J778" s="739"/>
      <c r="K778" s="739"/>
      <c r="L778" s="740"/>
      <c r="M778" s="884"/>
      <c r="N778" s="885"/>
    </row>
    <row r="779" spans="1:14">
      <c r="A779" s="737"/>
      <c r="B779" s="739"/>
      <c r="C779" s="738"/>
      <c r="D779" s="738"/>
      <c r="E779" s="739"/>
      <c r="F779" s="739" t="s">
        <v>351</v>
      </c>
      <c r="G779" s="739"/>
      <c r="H779" s="739"/>
      <c r="I779" s="739"/>
      <c r="J779" s="739"/>
      <c r="K779" s="739"/>
      <c r="L779" s="740"/>
      <c r="M779" s="884"/>
      <c r="N779" s="885"/>
    </row>
    <row r="780" spans="1:14">
      <c r="A780" s="737"/>
      <c r="B780" s="739"/>
      <c r="C780" s="738"/>
      <c r="D780" s="738" t="s">
        <v>746</v>
      </c>
      <c r="E780" s="739"/>
      <c r="F780" s="739"/>
      <c r="G780" s="739"/>
      <c r="H780" s="739"/>
      <c r="I780" s="739"/>
      <c r="J780" s="739"/>
      <c r="K780" s="739"/>
      <c r="L780" s="740"/>
      <c r="M780" s="884"/>
      <c r="N780" s="885"/>
    </row>
    <row r="781" spans="1:14">
      <c r="A781" s="737"/>
      <c r="B781" s="739"/>
      <c r="C781" s="738"/>
      <c r="D781" s="738"/>
      <c r="E781" s="739" t="s">
        <v>569</v>
      </c>
      <c r="F781" s="739"/>
      <c r="G781" s="739"/>
      <c r="H781" s="739"/>
      <c r="I781" s="739"/>
      <c r="J781" s="739"/>
      <c r="K781" s="739"/>
      <c r="L781" s="740"/>
      <c r="M781" s="884"/>
      <c r="N781" s="885"/>
    </row>
    <row r="782" spans="1:14">
      <c r="A782" s="737"/>
      <c r="B782" s="739"/>
      <c r="C782" s="738"/>
      <c r="D782" s="738"/>
      <c r="E782" s="739" t="s">
        <v>570</v>
      </c>
      <c r="F782" s="739"/>
      <c r="G782" s="739"/>
      <c r="H782" s="739"/>
      <c r="I782" s="739"/>
      <c r="J782" s="739"/>
      <c r="K782" s="739"/>
      <c r="L782" s="740"/>
      <c r="M782" s="884"/>
      <c r="N782" s="885"/>
    </row>
    <row r="783" spans="1:14">
      <c r="A783" s="737"/>
      <c r="B783" s="739"/>
      <c r="C783" s="738"/>
      <c r="D783" s="738"/>
      <c r="E783" s="739" t="s">
        <v>571</v>
      </c>
      <c r="F783" s="739"/>
      <c r="G783" s="739"/>
      <c r="H783" s="739"/>
      <c r="I783" s="739"/>
      <c r="J783" s="739"/>
      <c r="K783" s="739"/>
      <c r="L783" s="740"/>
      <c r="M783" s="884"/>
      <c r="N783" s="885"/>
    </row>
    <row r="784" spans="1:14">
      <c r="A784" s="737"/>
      <c r="B784" s="739"/>
      <c r="C784" s="738"/>
      <c r="D784" s="738"/>
      <c r="E784" s="739"/>
      <c r="F784" s="739" t="s">
        <v>632</v>
      </c>
      <c r="G784" s="739"/>
      <c r="H784" s="739"/>
      <c r="I784" s="739"/>
      <c r="J784" s="739"/>
      <c r="K784" s="739"/>
      <c r="L784" s="740"/>
      <c r="M784" s="884" t="s">
        <v>600</v>
      </c>
      <c r="N784" s="885" t="s">
        <v>615</v>
      </c>
    </row>
    <row r="785" spans="1:14">
      <c r="A785" s="737"/>
      <c r="B785" s="739"/>
      <c r="C785" s="738"/>
      <c r="D785" s="738"/>
      <c r="E785" s="739"/>
      <c r="F785" s="739" t="s">
        <v>617</v>
      </c>
      <c r="G785" s="739"/>
      <c r="H785" s="739"/>
      <c r="I785" s="739"/>
      <c r="J785" s="739"/>
      <c r="K785" s="739"/>
      <c r="L785" s="740"/>
      <c r="M785" s="884"/>
      <c r="N785" s="885"/>
    </row>
    <row r="786" spans="1:14">
      <c r="A786" s="737"/>
      <c r="B786" s="739"/>
      <c r="C786" s="738"/>
      <c r="D786" s="738"/>
      <c r="E786" s="739"/>
      <c r="F786" s="739"/>
      <c r="G786" s="739" t="s">
        <v>727</v>
      </c>
      <c r="H786" s="739"/>
      <c r="I786" s="739"/>
      <c r="J786" s="739"/>
      <c r="K786" s="739"/>
      <c r="L786" s="740"/>
      <c r="M786" s="884" t="s">
        <v>728</v>
      </c>
      <c r="N786" s="885"/>
    </row>
    <row r="787" spans="1:14">
      <c r="A787" s="737"/>
      <c r="B787" s="739"/>
      <c r="C787" s="738"/>
      <c r="D787" s="738"/>
      <c r="E787" s="739"/>
      <c r="F787" s="739"/>
      <c r="G787" s="739" t="s">
        <v>729</v>
      </c>
      <c r="H787" s="739"/>
      <c r="I787" s="739"/>
      <c r="J787" s="739"/>
      <c r="K787" s="739"/>
      <c r="L787" s="740"/>
      <c r="M787" s="884" t="s">
        <v>728</v>
      </c>
      <c r="N787" s="885"/>
    </row>
    <row r="788" spans="1:14">
      <c r="A788" s="737"/>
      <c r="B788" s="739"/>
      <c r="C788" s="738"/>
      <c r="D788" s="738"/>
      <c r="E788" s="739" t="s">
        <v>584</v>
      </c>
      <c r="F788" s="739"/>
      <c r="G788" s="739"/>
      <c r="H788" s="739"/>
      <c r="I788" s="739"/>
      <c r="J788" s="739"/>
      <c r="K788" s="739"/>
      <c r="L788" s="740"/>
      <c r="M788" s="884" t="s">
        <v>599</v>
      </c>
      <c r="N788" s="885"/>
    </row>
    <row r="789" spans="1:14">
      <c r="A789" s="737"/>
      <c r="B789" s="739"/>
      <c r="C789" s="738"/>
      <c r="D789" s="738"/>
      <c r="E789" s="739" t="s">
        <v>586</v>
      </c>
      <c r="F789" s="739"/>
      <c r="G789" s="739"/>
      <c r="H789" s="739"/>
      <c r="I789" s="739"/>
      <c r="J789" s="739"/>
      <c r="K789" s="739"/>
      <c r="L789" s="740"/>
      <c r="M789" s="884"/>
      <c r="N789" s="885"/>
    </row>
    <row r="790" spans="1:14">
      <c r="A790" s="737"/>
      <c r="B790" s="739"/>
      <c r="C790" s="738"/>
      <c r="D790" s="738"/>
      <c r="E790" s="739"/>
      <c r="F790" s="739" t="s">
        <v>347</v>
      </c>
      <c r="G790" s="739"/>
      <c r="H790" s="739"/>
      <c r="I790" s="739"/>
      <c r="J790" s="739"/>
      <c r="K790" s="739"/>
      <c r="L790" s="740"/>
      <c r="M790" s="884"/>
      <c r="N790" s="885"/>
    </row>
    <row r="791" spans="1:14">
      <c r="A791" s="737"/>
      <c r="B791" s="739"/>
      <c r="C791" s="738"/>
      <c r="D791" s="738"/>
      <c r="E791" s="739"/>
      <c r="F791" s="739" t="s">
        <v>348</v>
      </c>
      <c r="G791" s="739"/>
      <c r="H791" s="739"/>
      <c r="I791" s="739"/>
      <c r="J791" s="739"/>
      <c r="K791" s="739"/>
      <c r="L791" s="740"/>
      <c r="M791" s="884"/>
      <c r="N791" s="885"/>
    </row>
    <row r="792" spans="1:14">
      <c r="A792" s="737"/>
      <c r="B792" s="739"/>
      <c r="C792" s="738"/>
      <c r="D792" s="738"/>
      <c r="E792" s="739"/>
      <c r="F792" s="739" t="s">
        <v>349</v>
      </c>
      <c r="G792" s="739"/>
      <c r="H792" s="739"/>
      <c r="I792" s="739"/>
      <c r="J792" s="739"/>
      <c r="K792" s="739"/>
      <c r="L792" s="740"/>
      <c r="M792" s="884"/>
      <c r="N792" s="885"/>
    </row>
    <row r="793" spans="1:14">
      <c r="A793" s="737"/>
      <c r="B793" s="739"/>
      <c r="C793" s="738"/>
      <c r="D793" s="738"/>
      <c r="E793" s="739"/>
      <c r="F793" s="739" t="s">
        <v>350</v>
      </c>
      <c r="G793" s="739"/>
      <c r="H793" s="739"/>
      <c r="I793" s="739"/>
      <c r="J793" s="739"/>
      <c r="K793" s="739"/>
      <c r="L793" s="740"/>
      <c r="M793" s="884"/>
      <c r="N793" s="885"/>
    </row>
    <row r="794" spans="1:14">
      <c r="A794" s="737"/>
      <c r="B794" s="739"/>
      <c r="C794" s="738"/>
      <c r="D794" s="738"/>
      <c r="E794" s="739"/>
      <c r="F794" s="739" t="s">
        <v>351</v>
      </c>
      <c r="G794" s="739"/>
      <c r="H794" s="739"/>
      <c r="I794" s="739"/>
      <c r="J794" s="739"/>
      <c r="K794" s="739"/>
      <c r="L794" s="740"/>
      <c r="M794" s="884"/>
      <c r="N794" s="885"/>
    </row>
    <row r="795" spans="1:14">
      <c r="A795" s="737"/>
      <c r="B795" s="739"/>
      <c r="C795" s="738"/>
      <c r="D795" s="738"/>
      <c r="E795" s="739"/>
      <c r="F795" s="739" t="s">
        <v>352</v>
      </c>
      <c r="G795" s="739"/>
      <c r="H795" s="739"/>
      <c r="I795" s="739"/>
      <c r="J795" s="739"/>
      <c r="K795" s="739"/>
      <c r="L795" s="740"/>
      <c r="M795" s="884"/>
      <c r="N795" s="885"/>
    </row>
    <row r="796" spans="1:14">
      <c r="A796" s="737"/>
      <c r="B796" s="739"/>
      <c r="C796" s="738"/>
      <c r="D796" s="738" t="s">
        <v>747</v>
      </c>
      <c r="E796" s="739"/>
      <c r="F796" s="739"/>
      <c r="G796" s="739"/>
      <c r="H796" s="739"/>
      <c r="I796" s="739"/>
      <c r="J796" s="739"/>
      <c r="K796" s="739"/>
      <c r="L796" s="740"/>
      <c r="M796" s="884"/>
      <c r="N796" s="885"/>
    </row>
    <row r="797" spans="1:14">
      <c r="A797" s="737"/>
      <c r="B797" s="739"/>
      <c r="C797" s="738"/>
      <c r="D797" s="738"/>
      <c r="E797" s="739" t="s">
        <v>569</v>
      </c>
      <c r="F797" s="739"/>
      <c r="G797" s="739"/>
      <c r="H797" s="739"/>
      <c r="I797" s="739"/>
      <c r="J797" s="739"/>
      <c r="K797" s="739"/>
      <c r="L797" s="740"/>
      <c r="M797" s="884"/>
      <c r="N797" s="885"/>
    </row>
    <row r="798" spans="1:14">
      <c r="A798" s="737"/>
      <c r="B798" s="739"/>
      <c r="C798" s="738"/>
      <c r="D798" s="738"/>
      <c r="E798" s="739" t="s">
        <v>570</v>
      </c>
      <c r="F798" s="739"/>
      <c r="G798" s="739"/>
      <c r="H798" s="739"/>
      <c r="I798" s="739"/>
      <c r="J798" s="739"/>
      <c r="K798" s="739"/>
      <c r="L798" s="740"/>
      <c r="M798" s="884"/>
      <c r="N798" s="885"/>
    </row>
    <row r="799" spans="1:14">
      <c r="A799" s="737"/>
      <c r="B799" s="739"/>
      <c r="C799" s="738"/>
      <c r="D799" s="738"/>
      <c r="E799" s="739" t="s">
        <v>571</v>
      </c>
      <c r="F799" s="739"/>
      <c r="G799" s="739"/>
      <c r="H799" s="739"/>
      <c r="I799" s="739"/>
      <c r="J799" s="739"/>
      <c r="K799" s="739"/>
      <c r="L799" s="740"/>
      <c r="M799" s="884"/>
      <c r="N799" s="885"/>
    </row>
    <row r="800" spans="1:14">
      <c r="A800" s="737"/>
      <c r="B800" s="739"/>
      <c r="C800" s="738"/>
      <c r="D800" s="738"/>
      <c r="E800" s="739"/>
      <c r="F800" s="739" t="s">
        <v>632</v>
      </c>
      <c r="G800" s="739"/>
      <c r="H800" s="739"/>
      <c r="I800" s="739"/>
      <c r="J800" s="739"/>
      <c r="K800" s="739"/>
      <c r="L800" s="740"/>
      <c r="M800" s="884" t="s">
        <v>600</v>
      </c>
      <c r="N800" s="885" t="s">
        <v>615</v>
      </c>
    </row>
    <row r="801" spans="1:14">
      <c r="A801" s="737"/>
      <c r="B801" s="739"/>
      <c r="C801" s="738"/>
      <c r="D801" s="738"/>
      <c r="E801" s="739"/>
      <c r="F801" s="739" t="s">
        <v>617</v>
      </c>
      <c r="G801" s="739"/>
      <c r="H801" s="739"/>
      <c r="I801" s="739"/>
      <c r="J801" s="739"/>
      <c r="K801" s="739"/>
      <c r="L801" s="740"/>
      <c r="M801" s="884"/>
      <c r="N801" s="885"/>
    </row>
    <row r="802" spans="1:14">
      <c r="A802" s="737"/>
      <c r="B802" s="739"/>
      <c r="C802" s="738"/>
      <c r="D802" s="738"/>
      <c r="E802" s="739"/>
      <c r="F802" s="739"/>
      <c r="G802" s="739" t="s">
        <v>727</v>
      </c>
      <c r="H802" s="739"/>
      <c r="I802" s="739"/>
      <c r="J802" s="739"/>
      <c r="K802" s="739"/>
      <c r="L802" s="740"/>
      <c r="M802" s="884" t="s">
        <v>728</v>
      </c>
      <c r="N802" s="885"/>
    </row>
    <row r="803" spans="1:14">
      <c r="A803" s="737"/>
      <c r="B803" s="739"/>
      <c r="C803" s="738"/>
      <c r="D803" s="738"/>
      <c r="E803" s="739"/>
      <c r="F803" s="739"/>
      <c r="G803" s="739" t="s">
        <v>729</v>
      </c>
      <c r="H803" s="739"/>
      <c r="I803" s="739"/>
      <c r="J803" s="739"/>
      <c r="K803" s="739"/>
      <c r="L803" s="740"/>
      <c r="M803" s="884" t="s">
        <v>728</v>
      </c>
      <c r="N803" s="885"/>
    </row>
    <row r="804" spans="1:14">
      <c r="A804" s="737"/>
      <c r="B804" s="739"/>
      <c r="C804" s="738"/>
      <c r="D804" s="738"/>
      <c r="E804" s="739" t="s">
        <v>584</v>
      </c>
      <c r="F804" s="739"/>
      <c r="G804" s="739"/>
      <c r="H804" s="739"/>
      <c r="I804" s="739"/>
      <c r="J804" s="739"/>
      <c r="K804" s="739"/>
      <c r="L804" s="740"/>
      <c r="M804" s="884" t="s">
        <v>599</v>
      </c>
      <c r="N804" s="885"/>
    </row>
    <row r="805" spans="1:14">
      <c r="A805" s="737"/>
      <c r="B805" s="739"/>
      <c r="C805" s="738"/>
      <c r="D805" s="738"/>
      <c r="E805" s="739" t="s">
        <v>586</v>
      </c>
      <c r="F805" s="739"/>
      <c r="G805" s="739"/>
      <c r="H805" s="739"/>
      <c r="I805" s="739"/>
      <c r="J805" s="739"/>
      <c r="K805" s="739"/>
      <c r="L805" s="740"/>
      <c r="M805" s="884"/>
      <c r="N805" s="885"/>
    </row>
    <row r="806" spans="1:14">
      <c r="A806" s="737"/>
      <c r="B806" s="739"/>
      <c r="C806" s="738"/>
      <c r="D806" s="738"/>
      <c r="E806" s="739"/>
      <c r="F806" s="739" t="s">
        <v>347</v>
      </c>
      <c r="G806" s="739"/>
      <c r="H806" s="739"/>
      <c r="I806" s="739"/>
      <c r="J806" s="739"/>
      <c r="K806" s="739"/>
      <c r="L806" s="740"/>
      <c r="M806" s="884"/>
      <c r="N806" s="885"/>
    </row>
    <row r="807" spans="1:14">
      <c r="A807" s="737"/>
      <c r="B807" s="739"/>
      <c r="C807" s="738"/>
      <c r="D807" s="738"/>
      <c r="E807" s="739"/>
      <c r="F807" s="739" t="s">
        <v>348</v>
      </c>
      <c r="G807" s="739"/>
      <c r="H807" s="739"/>
      <c r="I807" s="739"/>
      <c r="J807" s="739"/>
      <c r="K807" s="739"/>
      <c r="L807" s="740"/>
      <c r="M807" s="884"/>
      <c r="N807" s="885"/>
    </row>
    <row r="808" spans="1:14">
      <c r="A808" s="737"/>
      <c r="B808" s="739"/>
      <c r="C808" s="738"/>
      <c r="D808" s="738"/>
      <c r="E808" s="739"/>
      <c r="F808" s="739" t="s">
        <v>349</v>
      </c>
      <c r="G808" s="739"/>
      <c r="H808" s="739"/>
      <c r="I808" s="739"/>
      <c r="J808" s="739"/>
      <c r="K808" s="739"/>
      <c r="L808" s="740"/>
      <c r="M808" s="884"/>
      <c r="N808" s="885"/>
    </row>
    <row r="809" spans="1:14">
      <c r="A809" s="737"/>
      <c r="B809" s="739"/>
      <c r="C809" s="738"/>
      <c r="D809" s="738"/>
      <c r="E809" s="739"/>
      <c r="F809" s="739" t="s">
        <v>350</v>
      </c>
      <c r="G809" s="739"/>
      <c r="H809" s="739"/>
      <c r="I809" s="739"/>
      <c r="J809" s="739"/>
      <c r="K809" s="739"/>
      <c r="L809" s="740"/>
      <c r="M809" s="884"/>
      <c r="N809" s="885"/>
    </row>
    <row r="810" spans="1:14">
      <c r="A810" s="737"/>
      <c r="B810" s="739"/>
      <c r="C810" s="738"/>
      <c r="D810" s="738"/>
      <c r="E810" s="739"/>
      <c r="F810" s="739" t="s">
        <v>351</v>
      </c>
      <c r="G810" s="739"/>
      <c r="H810" s="739"/>
      <c r="I810" s="739"/>
      <c r="J810" s="739"/>
      <c r="K810" s="739"/>
      <c r="L810" s="740"/>
      <c r="M810" s="884"/>
      <c r="N810" s="885"/>
    </row>
    <row r="811" spans="1:14">
      <c r="A811" s="737"/>
      <c r="B811" s="739"/>
      <c r="C811" s="738"/>
      <c r="D811" s="738" t="s">
        <v>748</v>
      </c>
      <c r="E811" s="739"/>
      <c r="F811" s="739"/>
      <c r="G811" s="739"/>
      <c r="H811" s="739"/>
      <c r="I811" s="739"/>
      <c r="J811" s="739"/>
      <c r="K811" s="739"/>
      <c r="L811" s="740"/>
      <c r="M811" s="884"/>
      <c r="N811" s="885"/>
    </row>
    <row r="812" spans="1:14">
      <c r="A812" s="737"/>
      <c r="B812" s="739"/>
      <c r="C812" s="738"/>
      <c r="D812" s="738"/>
      <c r="E812" s="739" t="s">
        <v>569</v>
      </c>
      <c r="F812" s="739"/>
      <c r="G812" s="739"/>
      <c r="H812" s="739"/>
      <c r="I812" s="739"/>
      <c r="J812" s="739"/>
      <c r="K812" s="739"/>
      <c r="L812" s="740"/>
      <c r="M812" s="884"/>
      <c r="N812" s="885"/>
    </row>
    <row r="813" spans="1:14">
      <c r="A813" s="737"/>
      <c r="B813" s="739"/>
      <c r="C813" s="738"/>
      <c r="D813" s="738"/>
      <c r="E813" s="739" t="s">
        <v>570</v>
      </c>
      <c r="F813" s="739"/>
      <c r="G813" s="739"/>
      <c r="H813" s="739"/>
      <c r="I813" s="739"/>
      <c r="J813" s="739"/>
      <c r="K813" s="739"/>
      <c r="L813" s="740"/>
      <c r="M813" s="884"/>
      <c r="N813" s="885"/>
    </row>
    <row r="814" spans="1:14">
      <c r="A814" s="737"/>
      <c r="B814" s="739"/>
      <c r="C814" s="738"/>
      <c r="D814" s="738"/>
      <c r="E814" s="739" t="s">
        <v>571</v>
      </c>
      <c r="F814" s="739"/>
      <c r="G814" s="739"/>
      <c r="H814" s="739"/>
      <c r="I814" s="739"/>
      <c r="J814" s="739"/>
      <c r="K814" s="739"/>
      <c r="L814" s="740"/>
      <c r="M814" s="884"/>
      <c r="N814" s="885"/>
    </row>
    <row r="815" spans="1:14">
      <c r="A815" s="737"/>
      <c r="B815" s="739"/>
      <c r="C815" s="738"/>
      <c r="D815" s="738"/>
      <c r="E815" s="739"/>
      <c r="F815" s="739" t="s">
        <v>632</v>
      </c>
      <c r="G815" s="739"/>
      <c r="H815" s="739"/>
      <c r="I815" s="739"/>
      <c r="J815" s="739"/>
      <c r="K815" s="739"/>
      <c r="L815" s="740"/>
      <c r="M815" s="884" t="s">
        <v>600</v>
      </c>
      <c r="N815" s="885" t="s">
        <v>615</v>
      </c>
    </row>
    <row r="816" spans="1:14">
      <c r="A816" s="737"/>
      <c r="B816" s="739"/>
      <c r="C816" s="738"/>
      <c r="D816" s="738"/>
      <c r="E816" s="739"/>
      <c r="F816" s="739" t="s">
        <v>617</v>
      </c>
      <c r="G816" s="739"/>
      <c r="H816" s="739"/>
      <c r="I816" s="739"/>
      <c r="J816" s="739"/>
      <c r="K816" s="739"/>
      <c r="L816" s="740"/>
      <c r="M816" s="884"/>
      <c r="N816" s="885"/>
    </row>
    <row r="817" spans="1:14">
      <c r="A817" s="737"/>
      <c r="B817" s="739"/>
      <c r="C817" s="738"/>
      <c r="D817" s="738"/>
      <c r="E817" s="739"/>
      <c r="F817" s="739"/>
      <c r="G817" s="739" t="s">
        <v>727</v>
      </c>
      <c r="H817" s="739"/>
      <c r="I817" s="739"/>
      <c r="J817" s="739"/>
      <c r="K817" s="739"/>
      <c r="L817" s="740"/>
      <c r="M817" s="884" t="s">
        <v>728</v>
      </c>
      <c r="N817" s="885"/>
    </row>
    <row r="818" spans="1:14">
      <c r="A818" s="737"/>
      <c r="B818" s="739"/>
      <c r="C818" s="738"/>
      <c r="D818" s="738"/>
      <c r="E818" s="739"/>
      <c r="F818" s="739"/>
      <c r="G818" s="739" t="s">
        <v>729</v>
      </c>
      <c r="H818" s="739"/>
      <c r="I818" s="739"/>
      <c r="J818" s="739"/>
      <c r="K818" s="739"/>
      <c r="L818" s="740"/>
      <c r="M818" s="884" t="s">
        <v>728</v>
      </c>
      <c r="N818" s="885"/>
    </row>
    <row r="819" spans="1:14">
      <c r="A819" s="737"/>
      <c r="B819" s="739"/>
      <c r="C819" s="738"/>
      <c r="D819" s="738"/>
      <c r="E819" s="739" t="s">
        <v>584</v>
      </c>
      <c r="F819" s="739"/>
      <c r="G819" s="739"/>
      <c r="H819" s="739"/>
      <c r="I819" s="739"/>
      <c r="J819" s="739"/>
      <c r="K819" s="739"/>
      <c r="L819" s="740"/>
      <c r="M819" s="884" t="s">
        <v>599</v>
      </c>
      <c r="N819" s="885"/>
    </row>
    <row r="820" spans="1:14">
      <c r="A820" s="737"/>
      <c r="B820" s="739"/>
      <c r="C820" s="738"/>
      <c r="D820" s="738"/>
      <c r="E820" s="739" t="s">
        <v>586</v>
      </c>
      <c r="F820" s="739"/>
      <c r="G820" s="739"/>
      <c r="H820" s="739"/>
      <c r="I820" s="739"/>
      <c r="J820" s="739"/>
      <c r="K820" s="739"/>
      <c r="L820" s="740"/>
      <c r="M820" s="884"/>
      <c r="N820" s="885"/>
    </row>
    <row r="821" spans="1:14">
      <c r="A821" s="737"/>
      <c r="B821" s="739"/>
      <c r="C821" s="738"/>
      <c r="D821" s="738"/>
      <c r="E821" s="739"/>
      <c r="F821" s="739" t="s">
        <v>347</v>
      </c>
      <c r="G821" s="739"/>
      <c r="H821" s="739"/>
      <c r="I821" s="739"/>
      <c r="J821" s="739"/>
      <c r="K821" s="739"/>
      <c r="L821" s="740"/>
      <c r="M821" s="884"/>
      <c r="N821" s="885"/>
    </row>
    <row r="822" spans="1:14">
      <c r="A822" s="737"/>
      <c r="B822" s="739"/>
      <c r="C822" s="738"/>
      <c r="D822" s="738"/>
      <c r="E822" s="739"/>
      <c r="F822" s="739" t="s">
        <v>348</v>
      </c>
      <c r="G822" s="739"/>
      <c r="H822" s="739"/>
      <c r="I822" s="739"/>
      <c r="J822" s="739"/>
      <c r="K822" s="739"/>
      <c r="L822" s="740"/>
      <c r="M822" s="884"/>
      <c r="N822" s="885"/>
    </row>
    <row r="823" spans="1:14">
      <c r="A823" s="737"/>
      <c r="B823" s="739"/>
      <c r="C823" s="738"/>
      <c r="D823" s="738"/>
      <c r="E823" s="739"/>
      <c r="F823" s="739" t="s">
        <v>349</v>
      </c>
      <c r="G823" s="739"/>
      <c r="H823" s="739"/>
      <c r="I823" s="739"/>
      <c r="J823" s="739"/>
      <c r="K823" s="739"/>
      <c r="L823" s="740"/>
      <c r="M823" s="884"/>
      <c r="N823" s="885"/>
    </row>
    <row r="824" spans="1:14">
      <c r="A824" s="737"/>
      <c r="B824" s="739"/>
      <c r="C824" s="738"/>
      <c r="D824" s="738"/>
      <c r="E824" s="739"/>
      <c r="F824" s="739" t="s">
        <v>350</v>
      </c>
      <c r="G824" s="739"/>
      <c r="H824" s="739"/>
      <c r="I824" s="739"/>
      <c r="J824" s="739"/>
      <c r="K824" s="739"/>
      <c r="L824" s="740"/>
      <c r="M824" s="884"/>
      <c r="N824" s="885"/>
    </row>
    <row r="825" spans="1:14">
      <c r="A825" s="737"/>
      <c r="B825" s="739"/>
      <c r="C825" s="738"/>
      <c r="D825" s="738"/>
      <c r="E825" s="739"/>
      <c r="F825" s="739" t="s">
        <v>351</v>
      </c>
      <c r="G825" s="739"/>
      <c r="H825" s="739"/>
      <c r="I825" s="739"/>
      <c r="J825" s="739"/>
      <c r="K825" s="739"/>
      <c r="L825" s="740"/>
      <c r="M825" s="884"/>
      <c r="N825" s="885"/>
    </row>
    <row r="826" spans="1:14">
      <c r="A826" s="737"/>
      <c r="B826" s="739"/>
      <c r="C826" s="738"/>
      <c r="D826" s="738"/>
      <c r="E826" s="739"/>
      <c r="F826" s="739" t="s">
        <v>352</v>
      </c>
      <c r="G826" s="739"/>
      <c r="H826" s="739"/>
      <c r="I826" s="739"/>
      <c r="J826" s="739"/>
      <c r="K826" s="739"/>
      <c r="L826" s="740"/>
      <c r="M826" s="884"/>
      <c r="N826" s="885"/>
    </row>
    <row r="827" spans="1:14">
      <c r="A827" s="737"/>
      <c r="B827" s="739"/>
      <c r="C827" s="738"/>
      <c r="D827" s="738"/>
      <c r="E827" s="739"/>
      <c r="F827" s="739" t="s">
        <v>354</v>
      </c>
      <c r="G827" s="739"/>
      <c r="H827" s="739"/>
      <c r="I827" s="739"/>
      <c r="J827" s="739"/>
      <c r="K827" s="739"/>
      <c r="L827" s="740"/>
      <c r="M827" s="884"/>
      <c r="N827" s="885"/>
    </row>
    <row r="828" spans="1:14">
      <c r="A828" s="737"/>
      <c r="B828" s="739"/>
      <c r="C828" s="738" t="s">
        <v>749</v>
      </c>
      <c r="D828" s="738"/>
      <c r="E828" s="739"/>
      <c r="F828" s="739"/>
      <c r="G828" s="739"/>
      <c r="H828" s="739"/>
      <c r="I828" s="739"/>
      <c r="J828" s="739"/>
      <c r="K828" s="739"/>
      <c r="L828" s="740"/>
      <c r="M828" s="884"/>
      <c r="N828" s="885"/>
    </row>
    <row r="829" spans="1:14">
      <c r="A829" s="737"/>
      <c r="B829" s="739"/>
      <c r="C829" s="738"/>
      <c r="D829" s="738" t="s">
        <v>750</v>
      </c>
      <c r="E829" s="739"/>
      <c r="F829" s="739"/>
      <c r="G829" s="739"/>
      <c r="H829" s="739"/>
      <c r="I829" s="739"/>
      <c r="J829" s="739"/>
      <c r="K829" s="739"/>
      <c r="L829" s="740"/>
      <c r="M829" s="884"/>
      <c r="N829" s="885"/>
    </row>
    <row r="830" spans="1:14">
      <c r="A830" s="737"/>
      <c r="B830" s="739"/>
      <c r="C830" s="738"/>
      <c r="D830" s="738"/>
      <c r="E830" s="739" t="s">
        <v>569</v>
      </c>
      <c r="F830" s="739"/>
      <c r="G830" s="739"/>
      <c r="H830" s="739"/>
      <c r="I830" s="739"/>
      <c r="J830" s="739"/>
      <c r="K830" s="739"/>
      <c r="L830" s="740"/>
      <c r="M830" s="884" t="s">
        <v>751</v>
      </c>
      <c r="N830" s="885"/>
    </row>
    <row r="831" spans="1:14">
      <c r="A831" s="737"/>
      <c r="B831" s="739"/>
      <c r="C831" s="738"/>
      <c r="D831" s="738"/>
      <c r="E831" s="739" t="s">
        <v>570</v>
      </c>
      <c r="F831" s="739"/>
      <c r="G831" s="739"/>
      <c r="H831" s="739"/>
      <c r="I831" s="739"/>
      <c r="J831" s="739"/>
      <c r="K831" s="739"/>
      <c r="L831" s="740"/>
      <c r="M831" s="884" t="s">
        <v>600</v>
      </c>
      <c r="N831" s="885" t="s">
        <v>601</v>
      </c>
    </row>
    <row r="832" spans="1:14">
      <c r="A832" s="737"/>
      <c r="B832" s="739"/>
      <c r="C832" s="738"/>
      <c r="D832" s="738"/>
      <c r="E832" s="739" t="s">
        <v>602</v>
      </c>
      <c r="F832" s="739"/>
      <c r="G832" s="739"/>
      <c r="H832" s="739"/>
      <c r="I832" s="739"/>
      <c r="J832" s="739"/>
      <c r="K832" s="739"/>
      <c r="L832" s="740"/>
      <c r="M832" s="884"/>
      <c r="N832" s="885"/>
    </row>
    <row r="833" spans="1:14">
      <c r="A833" s="737"/>
      <c r="B833" s="739"/>
      <c r="C833" s="738"/>
      <c r="D833" s="738"/>
      <c r="E833" s="739"/>
      <c r="F833" s="739" t="s">
        <v>752</v>
      </c>
      <c r="G833" s="739"/>
      <c r="H833" s="739"/>
      <c r="I833" s="739"/>
      <c r="J833" s="739"/>
      <c r="K833" s="739"/>
      <c r="L833" s="740"/>
      <c r="M833" s="884" t="s">
        <v>600</v>
      </c>
      <c r="N833" s="885" t="s">
        <v>753</v>
      </c>
    </row>
    <row r="834" spans="1:14">
      <c r="A834" s="737"/>
      <c r="B834" s="739"/>
      <c r="C834" s="738"/>
      <c r="D834" s="738"/>
      <c r="E834" s="739"/>
      <c r="F834" s="739" t="s">
        <v>735</v>
      </c>
      <c r="G834" s="739"/>
      <c r="H834" s="739"/>
      <c r="I834" s="739"/>
      <c r="J834" s="739"/>
      <c r="K834" s="739"/>
      <c r="L834" s="740"/>
      <c r="M834" s="884" t="s">
        <v>599</v>
      </c>
      <c r="N834" s="885"/>
    </row>
    <row r="835" spans="1:14">
      <c r="A835" s="737"/>
      <c r="B835" s="739"/>
      <c r="C835" s="738"/>
      <c r="D835" s="738"/>
      <c r="E835" s="739"/>
      <c r="F835" s="739" t="s">
        <v>754</v>
      </c>
      <c r="G835" s="739"/>
      <c r="H835" s="739"/>
      <c r="I835" s="739"/>
      <c r="J835" s="739"/>
      <c r="K835" s="739"/>
      <c r="L835" s="740"/>
      <c r="M835" s="884" t="s">
        <v>755</v>
      </c>
      <c r="N835" s="885"/>
    </row>
    <row r="836" spans="1:14">
      <c r="A836" s="737"/>
      <c r="B836" s="739"/>
      <c r="C836" s="738"/>
      <c r="D836" s="738"/>
      <c r="E836" s="739"/>
      <c r="F836" s="739" t="s">
        <v>607</v>
      </c>
      <c r="G836" s="739"/>
      <c r="H836" s="739"/>
      <c r="I836" s="739"/>
      <c r="J836" s="739"/>
      <c r="K836" s="739"/>
      <c r="L836" s="740"/>
      <c r="M836" s="884" t="s">
        <v>668</v>
      </c>
      <c r="N836" s="885"/>
    </row>
    <row r="837" spans="1:14">
      <c r="A837" s="737"/>
      <c r="B837" s="739"/>
      <c r="C837" s="738"/>
      <c r="D837" s="738"/>
      <c r="E837" s="739"/>
      <c r="F837" s="739" t="s">
        <v>756</v>
      </c>
      <c r="G837" s="739"/>
      <c r="H837" s="739"/>
      <c r="I837" s="739"/>
      <c r="J837" s="739"/>
      <c r="K837" s="739"/>
      <c r="L837" s="740"/>
      <c r="M837" s="884" t="s">
        <v>599</v>
      </c>
      <c r="N837" s="885"/>
    </row>
    <row r="838" spans="1:14">
      <c r="A838" s="737"/>
      <c r="B838" s="739"/>
      <c r="C838" s="738"/>
      <c r="D838" s="738"/>
      <c r="E838" s="739" t="s">
        <v>757</v>
      </c>
      <c r="F838" s="739"/>
      <c r="G838" s="739"/>
      <c r="H838" s="739"/>
      <c r="I838" s="739"/>
      <c r="J838" s="739"/>
      <c r="K838" s="739"/>
      <c r="L838" s="740"/>
      <c r="M838" s="884" t="s">
        <v>599</v>
      </c>
      <c r="N838" s="885"/>
    </row>
    <row r="839" spans="1:14">
      <c r="A839" s="737"/>
      <c r="B839" s="739"/>
      <c r="C839" s="738"/>
      <c r="D839" s="738"/>
      <c r="E839" s="739" t="s">
        <v>758</v>
      </c>
      <c r="F839" s="739"/>
      <c r="G839" s="739"/>
      <c r="H839" s="739"/>
      <c r="I839" s="739"/>
      <c r="J839" s="739"/>
      <c r="K839" s="739"/>
      <c r="L839" s="740"/>
      <c r="M839" s="884" t="s">
        <v>599</v>
      </c>
      <c r="N839" s="885"/>
    </row>
    <row r="840" spans="1:14">
      <c r="A840" s="737"/>
      <c r="B840" s="739"/>
      <c r="C840" s="738"/>
      <c r="D840" s="738"/>
      <c r="E840" s="739" t="s">
        <v>759</v>
      </c>
      <c r="F840" s="739"/>
      <c r="G840" s="739"/>
      <c r="H840" s="739"/>
      <c r="I840" s="739"/>
      <c r="J840" s="739"/>
      <c r="K840" s="739"/>
      <c r="L840" s="740"/>
      <c r="M840" s="884"/>
      <c r="N840" s="885"/>
    </row>
    <row r="841" spans="1:14">
      <c r="A841" s="737"/>
      <c r="B841" s="739"/>
      <c r="C841" s="738"/>
      <c r="D841" s="738"/>
      <c r="E841" s="739"/>
      <c r="F841" s="739" t="s">
        <v>347</v>
      </c>
      <c r="G841" s="739"/>
      <c r="H841" s="739"/>
      <c r="I841" s="739"/>
      <c r="J841" s="739"/>
      <c r="K841" s="739"/>
      <c r="L841" s="740"/>
      <c r="M841" s="884"/>
      <c r="N841" s="885"/>
    </row>
    <row r="842" spans="1:14">
      <c r="A842" s="737"/>
      <c r="B842" s="739"/>
      <c r="C842" s="738"/>
      <c r="D842" s="738"/>
      <c r="E842" s="739"/>
      <c r="F842" s="739" t="s">
        <v>348</v>
      </c>
      <c r="G842" s="739"/>
      <c r="H842" s="739"/>
      <c r="I842" s="739"/>
      <c r="J842" s="739"/>
      <c r="K842" s="739"/>
      <c r="L842" s="740"/>
      <c r="M842" s="884"/>
      <c r="N842" s="885"/>
    </row>
    <row r="843" spans="1:14">
      <c r="A843" s="737"/>
      <c r="B843" s="739"/>
      <c r="C843" s="738"/>
      <c r="D843" s="738"/>
      <c r="E843" s="739"/>
      <c r="F843" s="739" t="s">
        <v>349</v>
      </c>
      <c r="G843" s="739"/>
      <c r="H843" s="739"/>
      <c r="I843" s="739"/>
      <c r="J843" s="739"/>
      <c r="K843" s="739"/>
      <c r="L843" s="740"/>
      <c r="M843" s="884"/>
      <c r="N843" s="885"/>
    </row>
    <row r="844" spans="1:14">
      <c r="A844" s="737"/>
      <c r="B844" s="739"/>
      <c r="C844" s="738"/>
      <c r="D844" s="738"/>
      <c r="E844" s="739"/>
      <c r="F844" s="739" t="s">
        <v>350</v>
      </c>
      <c r="G844" s="739"/>
      <c r="H844" s="739"/>
      <c r="I844" s="739"/>
      <c r="J844" s="739"/>
      <c r="K844" s="739"/>
      <c r="L844" s="740"/>
      <c r="M844" s="884"/>
      <c r="N844" s="885"/>
    </row>
    <row r="845" spans="1:14">
      <c r="A845" s="737"/>
      <c r="B845" s="739"/>
      <c r="C845" s="738"/>
      <c r="D845" s="738"/>
      <c r="E845" s="739"/>
      <c r="F845" s="755" t="s">
        <v>2288</v>
      </c>
      <c r="G845" s="739"/>
      <c r="H845" s="739"/>
      <c r="I845" s="739"/>
      <c r="J845" s="739"/>
      <c r="K845" s="739"/>
      <c r="L845" s="740"/>
      <c r="M845" s="884"/>
      <c r="N845" s="885"/>
    </row>
    <row r="846" spans="1:14">
      <c r="A846" s="737"/>
      <c r="B846" s="739"/>
      <c r="C846" s="738"/>
      <c r="D846" s="738" t="s">
        <v>760</v>
      </c>
      <c r="E846" s="739"/>
      <c r="F846" s="739"/>
      <c r="G846" s="739"/>
      <c r="H846" s="739"/>
      <c r="I846" s="739"/>
      <c r="J846" s="739"/>
      <c r="K846" s="739"/>
      <c r="L846" s="740"/>
      <c r="M846" s="884"/>
      <c r="N846" s="885"/>
    </row>
    <row r="847" spans="1:14">
      <c r="A847" s="737"/>
      <c r="B847" s="739"/>
      <c r="C847" s="738"/>
      <c r="D847" s="738"/>
      <c r="E847" s="739" t="s">
        <v>569</v>
      </c>
      <c r="F847" s="739"/>
      <c r="G847" s="739"/>
      <c r="H847" s="739"/>
      <c r="I847" s="739"/>
      <c r="J847" s="739"/>
      <c r="K847" s="739"/>
      <c r="L847" s="740"/>
      <c r="M847" s="884" t="s">
        <v>761</v>
      </c>
      <c r="N847" s="885"/>
    </row>
    <row r="848" spans="1:14">
      <c r="A848" s="737"/>
      <c r="B848" s="739"/>
      <c r="C848" s="738"/>
      <c r="D848" s="738"/>
      <c r="E848" s="739" t="s">
        <v>570</v>
      </c>
      <c r="F848" s="739"/>
      <c r="G848" s="739"/>
      <c r="H848" s="739"/>
      <c r="I848" s="739"/>
      <c r="J848" s="739"/>
      <c r="K848" s="739"/>
      <c r="L848" s="740"/>
      <c r="M848" s="884" t="s">
        <v>650</v>
      </c>
      <c r="N848" s="885" t="s">
        <v>601</v>
      </c>
    </row>
    <row r="849" spans="1:14">
      <c r="A849" s="737"/>
      <c r="B849" s="739"/>
      <c r="C849" s="738"/>
      <c r="D849" s="738"/>
      <c r="E849" s="739" t="s">
        <v>602</v>
      </c>
      <c r="F849" s="739"/>
      <c r="G849" s="739"/>
      <c r="H849" s="739"/>
      <c r="I849" s="739"/>
      <c r="J849" s="739"/>
      <c r="K849" s="739"/>
      <c r="L849" s="740"/>
      <c r="M849" s="884"/>
      <c r="N849" s="885"/>
    </row>
    <row r="850" spans="1:14">
      <c r="A850" s="737"/>
      <c r="B850" s="739"/>
      <c r="C850" s="738"/>
      <c r="D850" s="738"/>
      <c r="E850" s="739"/>
      <c r="F850" s="739" t="s">
        <v>752</v>
      </c>
      <c r="G850" s="739"/>
      <c r="H850" s="739"/>
      <c r="I850" s="739"/>
      <c r="J850" s="739"/>
      <c r="K850" s="739"/>
      <c r="L850" s="740"/>
      <c r="M850" s="884" t="s">
        <v>600</v>
      </c>
      <c r="N850" s="885" t="s">
        <v>753</v>
      </c>
    </row>
    <row r="851" spans="1:14">
      <c r="A851" s="737"/>
      <c r="B851" s="739"/>
      <c r="C851" s="738"/>
      <c r="D851" s="738"/>
      <c r="E851" s="739"/>
      <c r="F851" s="739" t="s">
        <v>762</v>
      </c>
      <c r="G851" s="739"/>
      <c r="H851" s="739"/>
      <c r="I851" s="739"/>
      <c r="J851" s="739"/>
      <c r="K851" s="739"/>
      <c r="L851" s="740"/>
      <c r="M851" s="884" t="s">
        <v>600</v>
      </c>
      <c r="N851" s="885" t="s">
        <v>763</v>
      </c>
    </row>
    <row r="852" spans="1:14">
      <c r="A852" s="737"/>
      <c r="B852" s="739"/>
      <c r="C852" s="738"/>
      <c r="D852" s="738"/>
      <c r="E852" s="739"/>
      <c r="F852" s="739" t="s">
        <v>764</v>
      </c>
      <c r="G852" s="739"/>
      <c r="H852" s="739"/>
      <c r="I852" s="739"/>
      <c r="J852" s="739"/>
      <c r="K852" s="739"/>
      <c r="L852" s="740"/>
      <c r="M852" s="884" t="s">
        <v>600</v>
      </c>
      <c r="N852" s="885" t="s">
        <v>765</v>
      </c>
    </row>
    <row r="853" spans="1:14">
      <c r="A853" s="737"/>
      <c r="B853" s="739"/>
      <c r="C853" s="738"/>
      <c r="D853" s="738"/>
      <c r="E853" s="739"/>
      <c r="F853" s="739" t="s">
        <v>766</v>
      </c>
      <c r="G853" s="739"/>
      <c r="H853" s="739"/>
      <c r="I853" s="739"/>
      <c r="J853" s="739"/>
      <c r="K853" s="739"/>
      <c r="L853" s="740"/>
      <c r="M853" s="884" t="s">
        <v>599</v>
      </c>
      <c r="N853" s="885"/>
    </row>
    <row r="854" spans="1:14">
      <c r="A854" s="737"/>
      <c r="B854" s="739"/>
      <c r="C854" s="738"/>
      <c r="D854" s="738"/>
      <c r="E854" s="739"/>
      <c r="F854" s="739" t="s">
        <v>767</v>
      </c>
      <c r="G854" s="739"/>
      <c r="H854" s="739"/>
      <c r="I854" s="739"/>
      <c r="J854" s="739"/>
      <c r="K854" s="739"/>
      <c r="L854" s="740"/>
      <c r="M854" s="884" t="s">
        <v>709</v>
      </c>
      <c r="N854" s="885"/>
    </row>
    <row r="855" spans="1:14">
      <c r="A855" s="737"/>
      <c r="B855" s="739"/>
      <c r="C855" s="738"/>
      <c r="D855" s="738"/>
      <c r="E855" s="739"/>
      <c r="F855" s="739" t="s">
        <v>768</v>
      </c>
      <c r="G855" s="739"/>
      <c r="H855" s="739"/>
      <c r="I855" s="739"/>
      <c r="J855" s="739"/>
      <c r="K855" s="739"/>
      <c r="L855" s="740"/>
      <c r="M855" s="884" t="s">
        <v>600</v>
      </c>
      <c r="N855" s="885" t="s">
        <v>708</v>
      </c>
    </row>
    <row r="856" spans="1:14">
      <c r="A856" s="737"/>
      <c r="B856" s="739"/>
      <c r="C856" s="738"/>
      <c r="D856" s="738"/>
      <c r="E856" s="739"/>
      <c r="F856" s="739" t="s">
        <v>769</v>
      </c>
      <c r="G856" s="739"/>
      <c r="H856" s="739"/>
      <c r="I856" s="739"/>
      <c r="J856" s="739"/>
      <c r="K856" s="739"/>
      <c r="L856" s="740"/>
      <c r="M856" s="884" t="s">
        <v>600</v>
      </c>
      <c r="N856" s="885" t="s">
        <v>770</v>
      </c>
    </row>
    <row r="857" spans="1:14">
      <c r="A857" s="737"/>
      <c r="B857" s="739"/>
      <c r="C857" s="738"/>
      <c r="D857" s="738"/>
      <c r="E857" s="739"/>
      <c r="F857" s="739" t="s">
        <v>771</v>
      </c>
      <c r="G857" s="739"/>
      <c r="H857" s="739"/>
      <c r="I857" s="739"/>
      <c r="J857" s="739"/>
      <c r="K857" s="739"/>
      <c r="L857" s="740"/>
      <c r="M857" s="884" t="s">
        <v>599</v>
      </c>
      <c r="N857" s="885"/>
    </row>
    <row r="858" spans="1:14">
      <c r="A858" s="737"/>
      <c r="B858" s="739"/>
      <c r="C858" s="738"/>
      <c r="D858" s="738"/>
      <c r="E858" s="739"/>
      <c r="F858" s="739" t="s">
        <v>772</v>
      </c>
      <c r="G858" s="739"/>
      <c r="H858" s="739"/>
      <c r="I858" s="739"/>
      <c r="J858" s="739"/>
      <c r="K858" s="739"/>
      <c r="L858" s="740"/>
      <c r="M858" s="884" t="s">
        <v>668</v>
      </c>
      <c r="N858" s="885"/>
    </row>
    <row r="859" spans="1:14">
      <c r="A859" s="737"/>
      <c r="B859" s="739"/>
      <c r="C859" s="738"/>
      <c r="D859" s="738"/>
      <c r="E859" s="739"/>
      <c r="F859" s="739" t="s">
        <v>773</v>
      </c>
      <c r="G859" s="739"/>
      <c r="H859" s="739"/>
      <c r="I859" s="739"/>
      <c r="J859" s="739"/>
      <c r="K859" s="739"/>
      <c r="L859" s="740"/>
      <c r="M859" s="884" t="s">
        <v>599</v>
      </c>
      <c r="N859" s="885"/>
    </row>
    <row r="860" spans="1:14">
      <c r="A860" s="737"/>
      <c r="B860" s="739"/>
      <c r="C860" s="738"/>
      <c r="D860" s="738"/>
      <c r="E860" s="739" t="s">
        <v>584</v>
      </c>
      <c r="F860" s="739"/>
      <c r="G860" s="739"/>
      <c r="H860" s="739"/>
      <c r="I860" s="739"/>
      <c r="J860" s="739"/>
      <c r="K860" s="739"/>
      <c r="L860" s="740"/>
      <c r="M860" s="884" t="s">
        <v>599</v>
      </c>
      <c r="N860" s="885"/>
    </row>
    <row r="861" spans="1:14">
      <c r="A861" s="737"/>
      <c r="B861" s="739"/>
      <c r="C861" s="738"/>
      <c r="D861" s="738"/>
      <c r="E861" s="739" t="s">
        <v>586</v>
      </c>
      <c r="F861" s="739"/>
      <c r="G861" s="739"/>
      <c r="H861" s="739"/>
      <c r="I861" s="739"/>
      <c r="J861" s="739"/>
      <c r="K861" s="739"/>
      <c r="L861" s="740"/>
      <c r="M861" s="884"/>
      <c r="N861" s="885"/>
    </row>
    <row r="862" spans="1:14">
      <c r="A862" s="737"/>
      <c r="B862" s="739"/>
      <c r="C862" s="738"/>
      <c r="D862" s="738"/>
      <c r="E862" s="739"/>
      <c r="F862" s="739" t="s">
        <v>347</v>
      </c>
      <c r="G862" s="739"/>
      <c r="H862" s="739"/>
      <c r="I862" s="739"/>
      <c r="J862" s="739"/>
      <c r="K862" s="739"/>
      <c r="L862" s="740"/>
      <c r="M862" s="884"/>
      <c r="N862" s="885"/>
    </row>
    <row r="863" spans="1:14">
      <c r="A863" s="737"/>
      <c r="B863" s="739"/>
      <c r="C863" s="738"/>
      <c r="D863" s="738"/>
      <c r="E863" s="739"/>
      <c r="F863" s="739" t="s">
        <v>348</v>
      </c>
      <c r="G863" s="739"/>
      <c r="H863" s="739"/>
      <c r="I863" s="739"/>
      <c r="J863" s="739"/>
      <c r="K863" s="739"/>
      <c r="L863" s="740"/>
      <c r="M863" s="884"/>
      <c r="N863" s="885"/>
    </row>
    <row r="864" spans="1:14">
      <c r="A864" s="737"/>
      <c r="B864" s="739"/>
      <c r="C864" s="738"/>
      <c r="D864" s="738"/>
      <c r="E864" s="739"/>
      <c r="F864" s="739" t="s">
        <v>349</v>
      </c>
      <c r="G864" s="739"/>
      <c r="H864" s="739"/>
      <c r="I864" s="739"/>
      <c r="J864" s="739"/>
      <c r="K864" s="739"/>
      <c r="L864" s="740"/>
      <c r="M864" s="884"/>
      <c r="N864" s="885"/>
    </row>
    <row r="865" spans="1:14">
      <c r="A865" s="737"/>
      <c r="B865" s="739"/>
      <c r="C865" s="738"/>
      <c r="D865" s="738"/>
      <c r="E865" s="739"/>
      <c r="F865" s="739" t="s">
        <v>350</v>
      </c>
      <c r="G865" s="739"/>
      <c r="H865" s="739"/>
      <c r="I865" s="739"/>
      <c r="J865" s="739"/>
      <c r="K865" s="739"/>
      <c r="L865" s="740"/>
      <c r="M865" s="884"/>
      <c r="N865" s="885"/>
    </row>
    <row r="866" spans="1:14">
      <c r="A866" s="737"/>
      <c r="B866" s="739"/>
      <c r="C866" s="738"/>
      <c r="D866" s="738"/>
      <c r="E866" s="739"/>
      <c r="F866" s="739" t="s">
        <v>774</v>
      </c>
      <c r="G866" s="739"/>
      <c r="H866" s="739"/>
      <c r="I866" s="739"/>
      <c r="J866" s="739"/>
      <c r="K866" s="739"/>
      <c r="L866" s="740"/>
      <c r="M866" s="884"/>
      <c r="N866" s="885"/>
    </row>
    <row r="867" spans="1:14">
      <c r="A867" s="737"/>
      <c r="B867" s="739"/>
      <c r="C867" s="738"/>
      <c r="D867" s="738"/>
      <c r="E867" s="739"/>
      <c r="F867" s="755" t="s">
        <v>2289</v>
      </c>
      <c r="G867" s="739"/>
      <c r="H867" s="739"/>
      <c r="I867" s="739"/>
      <c r="J867" s="739"/>
      <c r="K867" s="739"/>
      <c r="L867" s="740"/>
      <c r="M867" s="884"/>
      <c r="N867" s="885"/>
    </row>
    <row r="868" spans="1:14">
      <c r="A868" s="737"/>
      <c r="B868" s="739"/>
      <c r="C868" s="738"/>
      <c r="D868" s="738" t="s">
        <v>775</v>
      </c>
      <c r="E868" s="739"/>
      <c r="F868" s="739"/>
      <c r="G868" s="739"/>
      <c r="H868" s="739"/>
      <c r="I868" s="739"/>
      <c r="J868" s="739"/>
      <c r="K868" s="739"/>
      <c r="L868" s="740"/>
      <c r="M868" s="884"/>
      <c r="N868" s="885"/>
    </row>
    <row r="869" spans="1:14">
      <c r="A869" s="737"/>
      <c r="B869" s="739"/>
      <c r="C869" s="738"/>
      <c r="D869" s="738"/>
      <c r="E869" s="739" t="s">
        <v>569</v>
      </c>
      <c r="F869" s="739"/>
      <c r="G869" s="739"/>
      <c r="H869" s="739"/>
      <c r="I869" s="739"/>
      <c r="J869" s="739"/>
      <c r="K869" s="739"/>
      <c r="L869" s="740"/>
      <c r="M869" s="884" t="s">
        <v>599</v>
      </c>
      <c r="N869" s="885"/>
    </row>
    <row r="870" spans="1:14">
      <c r="A870" s="737"/>
      <c r="B870" s="739"/>
      <c r="C870" s="738"/>
      <c r="D870" s="738"/>
      <c r="E870" s="739" t="s">
        <v>570</v>
      </c>
      <c r="F870" s="739"/>
      <c r="G870" s="739"/>
      <c r="H870" s="739"/>
      <c r="I870" s="739"/>
      <c r="J870" s="739"/>
      <c r="K870" s="739"/>
      <c r="L870" s="740"/>
      <c r="M870" s="884" t="s">
        <v>650</v>
      </c>
      <c r="N870" s="885" t="s">
        <v>601</v>
      </c>
    </row>
    <row r="871" spans="1:14">
      <c r="A871" s="737"/>
      <c r="B871" s="739"/>
      <c r="C871" s="738"/>
      <c r="D871" s="738"/>
      <c r="E871" s="739" t="s">
        <v>602</v>
      </c>
      <c r="F871" s="739"/>
      <c r="G871" s="739"/>
      <c r="H871" s="739"/>
      <c r="I871" s="739"/>
      <c r="J871" s="739"/>
      <c r="K871" s="739"/>
      <c r="L871" s="740"/>
      <c r="M871" s="884"/>
      <c r="N871" s="885"/>
    </row>
    <row r="872" spans="1:14">
      <c r="A872" s="737"/>
      <c r="B872" s="739"/>
      <c r="C872" s="738"/>
      <c r="D872" s="738"/>
      <c r="E872" s="739"/>
      <c r="F872" s="739" t="s">
        <v>632</v>
      </c>
      <c r="G872" s="739"/>
      <c r="H872" s="739"/>
      <c r="I872" s="739"/>
      <c r="J872" s="739"/>
      <c r="K872" s="739"/>
      <c r="L872" s="740"/>
      <c r="M872" s="884" t="s">
        <v>600</v>
      </c>
      <c r="N872" s="885" t="s">
        <v>776</v>
      </c>
    </row>
    <row r="873" spans="1:14">
      <c r="A873" s="737"/>
      <c r="B873" s="739"/>
      <c r="C873" s="738"/>
      <c r="D873" s="738"/>
      <c r="E873" s="739"/>
      <c r="F873" s="739" t="s">
        <v>777</v>
      </c>
      <c r="G873" s="739"/>
      <c r="H873" s="739"/>
      <c r="I873" s="739"/>
      <c r="J873" s="739"/>
      <c r="K873" s="739"/>
      <c r="L873" s="740"/>
      <c r="M873" s="884"/>
      <c r="N873" s="885"/>
    </row>
    <row r="874" spans="1:14">
      <c r="A874" s="737"/>
      <c r="B874" s="739"/>
      <c r="C874" s="738"/>
      <c r="D874" s="738"/>
      <c r="E874" s="739"/>
      <c r="F874" s="739"/>
      <c r="G874" s="739" t="s">
        <v>778</v>
      </c>
      <c r="H874" s="739"/>
      <c r="I874" s="739"/>
      <c r="J874" s="739"/>
      <c r="K874" s="739"/>
      <c r="L874" s="740"/>
      <c r="M874" s="884" t="s">
        <v>599</v>
      </c>
      <c r="N874" s="885"/>
    </row>
    <row r="875" spans="1:14">
      <c r="A875" s="737"/>
      <c r="B875" s="739"/>
      <c r="C875" s="738"/>
      <c r="D875" s="738"/>
      <c r="E875" s="739"/>
      <c r="F875" s="739"/>
      <c r="G875" s="739" t="s">
        <v>779</v>
      </c>
      <c r="H875" s="739"/>
      <c r="I875" s="739"/>
      <c r="J875" s="739"/>
      <c r="K875" s="739"/>
      <c r="L875" s="740"/>
      <c r="M875" s="884" t="s">
        <v>600</v>
      </c>
      <c r="N875" s="885" t="s">
        <v>708</v>
      </c>
    </row>
    <row r="876" spans="1:14">
      <c r="A876" s="737"/>
      <c r="B876" s="739"/>
      <c r="C876" s="738"/>
      <c r="D876" s="738"/>
      <c r="E876" s="739"/>
      <c r="F876" s="739" t="s">
        <v>606</v>
      </c>
      <c r="G876" s="739"/>
      <c r="H876" s="739"/>
      <c r="I876" s="739"/>
      <c r="J876" s="739"/>
      <c r="K876" s="739"/>
      <c r="L876" s="740"/>
      <c r="M876" s="884" t="s">
        <v>599</v>
      </c>
      <c r="N876" s="885"/>
    </row>
    <row r="877" spans="1:14">
      <c r="A877" s="737"/>
      <c r="B877" s="739"/>
      <c r="C877" s="738"/>
      <c r="D877" s="738"/>
      <c r="E877" s="739"/>
      <c r="F877" s="739" t="s">
        <v>694</v>
      </c>
      <c r="G877" s="739"/>
      <c r="H877" s="739"/>
      <c r="I877" s="739"/>
      <c r="J877" s="739"/>
      <c r="K877" s="739"/>
      <c r="L877" s="740"/>
      <c r="M877" s="884" t="s">
        <v>666</v>
      </c>
      <c r="N877" s="885"/>
    </row>
    <row r="878" spans="1:14">
      <c r="A878" s="737"/>
      <c r="B878" s="739"/>
      <c r="C878" s="738"/>
      <c r="D878" s="738"/>
      <c r="E878" s="739"/>
      <c r="F878" s="739" t="s">
        <v>578</v>
      </c>
      <c r="G878" s="739"/>
      <c r="H878" s="739"/>
      <c r="I878" s="739"/>
      <c r="J878" s="739"/>
      <c r="K878" s="739"/>
      <c r="L878" s="740"/>
      <c r="M878" s="884" t="s">
        <v>668</v>
      </c>
      <c r="N878" s="885"/>
    </row>
    <row r="879" spans="1:14">
      <c r="A879" s="737"/>
      <c r="B879" s="739"/>
      <c r="C879" s="738"/>
      <c r="D879" s="738"/>
      <c r="E879" s="739" t="s">
        <v>584</v>
      </c>
      <c r="F879" s="739"/>
      <c r="G879" s="739"/>
      <c r="H879" s="739"/>
      <c r="I879" s="739"/>
      <c r="J879" s="739"/>
      <c r="K879" s="739"/>
      <c r="L879" s="740"/>
      <c r="M879" s="884" t="s">
        <v>599</v>
      </c>
      <c r="N879" s="885"/>
    </row>
    <row r="880" spans="1:14">
      <c r="A880" s="737"/>
      <c r="B880" s="739"/>
      <c r="C880" s="738"/>
      <c r="D880" s="738"/>
      <c r="E880" s="739" t="s">
        <v>586</v>
      </c>
      <c r="F880" s="739"/>
      <c r="G880" s="739"/>
      <c r="H880" s="739"/>
      <c r="I880" s="739"/>
      <c r="J880" s="739"/>
      <c r="K880" s="739"/>
      <c r="L880" s="740"/>
      <c r="M880" s="884"/>
      <c r="N880" s="885"/>
    </row>
    <row r="881" spans="1:14">
      <c r="A881" s="737"/>
      <c r="B881" s="739"/>
      <c r="C881" s="738"/>
      <c r="D881" s="738"/>
      <c r="E881" s="739"/>
      <c r="F881" s="739" t="s">
        <v>347</v>
      </c>
      <c r="G881" s="739"/>
      <c r="H881" s="739"/>
      <c r="I881" s="739"/>
      <c r="J881" s="739"/>
      <c r="K881" s="739"/>
      <c r="L881" s="740"/>
      <c r="M881" s="884"/>
      <c r="N881" s="885"/>
    </row>
    <row r="882" spans="1:14">
      <c r="A882" s="737"/>
      <c r="B882" s="739"/>
      <c r="C882" s="738"/>
      <c r="D882" s="738"/>
      <c r="E882" s="739"/>
      <c r="F882" s="739" t="s">
        <v>348</v>
      </c>
      <c r="G882" s="739"/>
      <c r="H882" s="739"/>
      <c r="I882" s="739"/>
      <c r="J882" s="739"/>
      <c r="K882" s="739"/>
      <c r="L882" s="740"/>
      <c r="M882" s="884"/>
      <c r="N882" s="885"/>
    </row>
    <row r="883" spans="1:14">
      <c r="A883" s="737"/>
      <c r="B883" s="739"/>
      <c r="C883" s="738"/>
      <c r="D883" s="738"/>
      <c r="E883" s="739"/>
      <c r="F883" s="739" t="s">
        <v>349</v>
      </c>
      <c r="G883" s="739"/>
      <c r="H883" s="739"/>
      <c r="I883" s="739"/>
      <c r="J883" s="739"/>
      <c r="K883" s="739"/>
      <c r="L883" s="740"/>
      <c r="M883" s="884"/>
      <c r="N883" s="885"/>
    </row>
    <row r="884" spans="1:14">
      <c r="A884" s="737"/>
      <c r="B884" s="739"/>
      <c r="C884" s="738"/>
      <c r="D884" s="738"/>
      <c r="E884" s="739"/>
      <c r="F884" s="739" t="s">
        <v>350</v>
      </c>
      <c r="G884" s="739"/>
      <c r="H884" s="739"/>
      <c r="I884" s="739"/>
      <c r="J884" s="739"/>
      <c r="K884" s="739"/>
      <c r="L884" s="740"/>
      <c r="M884" s="884"/>
      <c r="N884" s="885"/>
    </row>
    <row r="885" spans="1:14">
      <c r="A885" s="737"/>
      <c r="B885" s="739"/>
      <c r="C885" s="738"/>
      <c r="D885" s="738"/>
      <c r="E885" s="739"/>
      <c r="F885" s="739" t="s">
        <v>351</v>
      </c>
      <c r="G885" s="739"/>
      <c r="H885" s="739"/>
      <c r="I885" s="739"/>
      <c r="J885" s="739"/>
      <c r="K885" s="739"/>
      <c r="L885" s="740"/>
      <c r="M885" s="884"/>
      <c r="N885" s="885"/>
    </row>
    <row r="886" spans="1:14">
      <c r="A886" s="737"/>
      <c r="B886" s="739"/>
      <c r="C886" s="738"/>
      <c r="D886" s="738"/>
      <c r="E886" s="739"/>
      <c r="F886" s="739" t="s">
        <v>352</v>
      </c>
      <c r="G886" s="739"/>
      <c r="H886" s="739"/>
      <c r="I886" s="739"/>
      <c r="J886" s="739"/>
      <c r="K886" s="739"/>
      <c r="L886" s="740"/>
      <c r="M886" s="884"/>
      <c r="N886" s="885"/>
    </row>
    <row r="887" spans="1:14">
      <c r="A887" s="737"/>
      <c r="B887" s="739"/>
      <c r="C887" s="738"/>
      <c r="D887" s="738"/>
      <c r="E887" s="739"/>
      <c r="F887" s="739" t="s">
        <v>354</v>
      </c>
      <c r="G887" s="739"/>
      <c r="H887" s="739"/>
      <c r="I887" s="739"/>
      <c r="J887" s="739"/>
      <c r="K887" s="739"/>
      <c r="L887" s="740"/>
      <c r="M887" s="884"/>
      <c r="N887" s="885"/>
    </row>
    <row r="888" spans="1:14">
      <c r="A888" s="737"/>
      <c r="B888" s="739"/>
      <c r="C888" s="738"/>
      <c r="D888" s="738"/>
      <c r="E888" s="739"/>
      <c r="F888" s="739" t="s">
        <v>355</v>
      </c>
      <c r="G888" s="739"/>
      <c r="H888" s="739"/>
      <c r="I888" s="739"/>
      <c r="J888" s="739"/>
      <c r="K888" s="739"/>
      <c r="L888" s="740"/>
      <c r="M888" s="884"/>
      <c r="N888" s="885"/>
    </row>
    <row r="889" spans="1:14">
      <c r="A889" s="737"/>
      <c r="B889" s="739"/>
      <c r="C889" s="738"/>
      <c r="D889" s="738" t="s">
        <v>780</v>
      </c>
      <c r="E889" s="739"/>
      <c r="F889" s="739"/>
      <c r="G889" s="739"/>
      <c r="H889" s="739"/>
      <c r="I889" s="739"/>
      <c r="J889" s="739"/>
      <c r="K889" s="739"/>
      <c r="L889" s="740"/>
      <c r="M889" s="884"/>
      <c r="N889" s="885"/>
    </row>
    <row r="890" spans="1:14">
      <c r="A890" s="737"/>
      <c r="B890" s="739"/>
      <c r="C890" s="738"/>
      <c r="D890" s="738"/>
      <c r="E890" s="739" t="s">
        <v>569</v>
      </c>
      <c r="F890" s="739"/>
      <c r="G890" s="739"/>
      <c r="H890" s="739"/>
      <c r="I890" s="739"/>
      <c r="J890" s="739"/>
      <c r="K890" s="739"/>
      <c r="L890" s="740"/>
      <c r="M890" s="884" t="s">
        <v>781</v>
      </c>
      <c r="N890" s="885"/>
    </row>
    <row r="891" spans="1:14">
      <c r="A891" s="737"/>
      <c r="B891" s="739"/>
      <c r="C891" s="738"/>
      <c r="D891" s="738"/>
      <c r="E891" s="739" t="s">
        <v>570</v>
      </c>
      <c r="F891" s="739"/>
      <c r="G891" s="739"/>
      <c r="H891" s="739"/>
      <c r="I891" s="739"/>
      <c r="J891" s="739"/>
      <c r="K891" s="739"/>
      <c r="L891" s="740"/>
      <c r="M891" s="884" t="s">
        <v>650</v>
      </c>
      <c r="N891" s="885" t="s">
        <v>601</v>
      </c>
    </row>
    <row r="892" spans="1:14">
      <c r="A892" s="737"/>
      <c r="B892" s="739"/>
      <c r="C892" s="738"/>
      <c r="D892" s="738"/>
      <c r="E892" s="739" t="s">
        <v>637</v>
      </c>
      <c r="F892" s="739"/>
      <c r="G892" s="739"/>
      <c r="H892" s="739"/>
      <c r="I892" s="739"/>
      <c r="J892" s="739"/>
      <c r="K892" s="739"/>
      <c r="L892" s="740"/>
      <c r="M892" s="884"/>
      <c r="N892" s="885"/>
    </row>
    <row r="893" spans="1:14">
      <c r="A893" s="737"/>
      <c r="B893" s="739"/>
      <c r="C893" s="738"/>
      <c r="D893" s="738"/>
      <c r="E893" s="739"/>
      <c r="F893" s="739" t="s">
        <v>632</v>
      </c>
      <c r="G893" s="739"/>
      <c r="H893" s="739"/>
      <c r="I893" s="739"/>
      <c r="J893" s="739"/>
      <c r="K893" s="739"/>
      <c r="L893" s="740"/>
      <c r="M893" s="884" t="s">
        <v>600</v>
      </c>
      <c r="N893" s="885" t="s">
        <v>776</v>
      </c>
    </row>
    <row r="894" spans="1:14">
      <c r="A894" s="737"/>
      <c r="B894" s="739"/>
      <c r="C894" s="738"/>
      <c r="D894" s="738"/>
      <c r="E894" s="739"/>
      <c r="F894" s="739" t="s">
        <v>782</v>
      </c>
      <c r="G894" s="739"/>
      <c r="H894" s="739"/>
      <c r="I894" s="739"/>
      <c r="J894" s="739"/>
      <c r="K894" s="739"/>
      <c r="L894" s="740"/>
      <c r="M894" s="884" t="s">
        <v>600</v>
      </c>
      <c r="N894" s="885" t="s">
        <v>783</v>
      </c>
    </row>
    <row r="895" spans="1:14">
      <c r="A895" s="737"/>
      <c r="B895" s="739"/>
      <c r="C895" s="738"/>
      <c r="D895" s="738"/>
      <c r="E895" s="739"/>
      <c r="F895" s="739" t="s">
        <v>784</v>
      </c>
      <c r="G895" s="739"/>
      <c r="H895" s="739"/>
      <c r="I895" s="739"/>
      <c r="J895" s="739"/>
      <c r="K895" s="739"/>
      <c r="L895" s="740"/>
      <c r="M895" s="884" t="s">
        <v>600</v>
      </c>
      <c r="N895" s="885" t="s">
        <v>785</v>
      </c>
    </row>
    <row r="896" spans="1:14">
      <c r="A896" s="737"/>
      <c r="B896" s="739"/>
      <c r="C896" s="738"/>
      <c r="D896" s="738"/>
      <c r="E896" s="739"/>
      <c r="F896" s="739" t="s">
        <v>644</v>
      </c>
      <c r="G896" s="739"/>
      <c r="H896" s="739"/>
      <c r="I896" s="739"/>
      <c r="J896" s="739"/>
      <c r="K896" s="739"/>
      <c r="L896" s="740"/>
      <c r="M896" s="884" t="s">
        <v>599</v>
      </c>
      <c r="N896" s="885"/>
    </row>
    <row r="897" spans="1:14">
      <c r="A897" s="737"/>
      <c r="B897" s="739"/>
      <c r="C897" s="738"/>
      <c r="D897" s="738"/>
      <c r="E897" s="739"/>
      <c r="F897" s="739" t="s">
        <v>665</v>
      </c>
      <c r="G897" s="739"/>
      <c r="H897" s="739"/>
      <c r="I897" s="739"/>
      <c r="J897" s="739"/>
      <c r="K897" s="739"/>
      <c r="L897" s="740"/>
      <c r="M897" s="884" t="s">
        <v>666</v>
      </c>
      <c r="N897" s="885"/>
    </row>
    <row r="898" spans="1:14">
      <c r="A898" s="737"/>
      <c r="B898" s="739"/>
      <c r="C898" s="738"/>
      <c r="D898" s="738"/>
      <c r="E898" s="739"/>
      <c r="F898" s="739" t="s">
        <v>667</v>
      </c>
      <c r="G898" s="739"/>
      <c r="H898" s="739"/>
      <c r="I898" s="739"/>
      <c r="J898" s="739"/>
      <c r="K898" s="739"/>
      <c r="L898" s="740"/>
      <c r="M898" s="884" t="s">
        <v>668</v>
      </c>
      <c r="N898" s="885"/>
    </row>
    <row r="899" spans="1:14">
      <c r="A899" s="737"/>
      <c r="B899" s="739"/>
      <c r="C899" s="738"/>
      <c r="D899" s="738"/>
      <c r="E899" s="739" t="s">
        <v>584</v>
      </c>
      <c r="F899" s="739"/>
      <c r="G899" s="739"/>
      <c r="H899" s="739"/>
      <c r="I899" s="739"/>
      <c r="J899" s="739"/>
      <c r="K899" s="739"/>
      <c r="L899" s="740"/>
      <c r="M899" s="884" t="s">
        <v>786</v>
      </c>
      <c r="N899" s="885"/>
    </row>
    <row r="900" spans="1:14">
      <c r="A900" s="737"/>
      <c r="B900" s="739"/>
      <c r="C900" s="738"/>
      <c r="D900" s="738"/>
      <c r="E900" s="739" t="s">
        <v>586</v>
      </c>
      <c r="F900" s="739"/>
      <c r="G900" s="739"/>
      <c r="H900" s="739"/>
      <c r="I900" s="739"/>
      <c r="J900" s="739"/>
      <c r="K900" s="739"/>
      <c r="L900" s="740"/>
      <c r="M900" s="884"/>
      <c r="N900" s="885"/>
    </row>
    <row r="901" spans="1:14">
      <c r="A901" s="737"/>
      <c r="B901" s="739"/>
      <c r="C901" s="738"/>
      <c r="D901" s="738"/>
      <c r="E901" s="739"/>
      <c r="F901" s="739" t="s">
        <v>347</v>
      </c>
      <c r="G901" s="739"/>
      <c r="H901" s="739"/>
      <c r="I901" s="739"/>
      <c r="J901" s="739"/>
      <c r="K901" s="739"/>
      <c r="L901" s="740"/>
      <c r="M901" s="884"/>
      <c r="N901" s="885"/>
    </row>
    <row r="902" spans="1:14">
      <c r="A902" s="737"/>
      <c r="B902" s="739"/>
      <c r="C902" s="738"/>
      <c r="D902" s="738"/>
      <c r="E902" s="739"/>
      <c r="F902" s="739" t="s">
        <v>348</v>
      </c>
      <c r="G902" s="739"/>
      <c r="H902" s="739"/>
      <c r="I902" s="739"/>
      <c r="J902" s="739"/>
      <c r="K902" s="739"/>
      <c r="L902" s="740"/>
      <c r="M902" s="884"/>
      <c r="N902" s="885"/>
    </row>
    <row r="903" spans="1:14">
      <c r="A903" s="737"/>
      <c r="B903" s="739"/>
      <c r="C903" s="738"/>
      <c r="D903" s="738"/>
      <c r="E903" s="739"/>
      <c r="F903" s="739" t="s">
        <v>349</v>
      </c>
      <c r="G903" s="739"/>
      <c r="H903" s="739"/>
      <c r="I903" s="739"/>
      <c r="J903" s="739"/>
      <c r="K903" s="739"/>
      <c r="L903" s="740"/>
      <c r="M903" s="884"/>
      <c r="N903" s="885"/>
    </row>
    <row r="904" spans="1:14">
      <c r="A904" s="737"/>
      <c r="B904" s="739"/>
      <c r="C904" s="738"/>
      <c r="D904" s="738" t="s">
        <v>787</v>
      </c>
      <c r="E904" s="739"/>
      <c r="F904" s="739"/>
      <c r="G904" s="739"/>
      <c r="H904" s="739"/>
      <c r="I904" s="739"/>
      <c r="J904" s="739"/>
      <c r="K904" s="739"/>
      <c r="L904" s="740"/>
      <c r="M904" s="1098"/>
      <c r="N904" s="885"/>
    </row>
    <row r="905" spans="1:14">
      <c r="A905" s="737"/>
      <c r="B905" s="739"/>
      <c r="C905" s="738"/>
      <c r="D905" s="738"/>
      <c r="E905" s="739" t="s">
        <v>569</v>
      </c>
      <c r="F905" s="739"/>
      <c r="G905" s="739"/>
      <c r="H905" s="739"/>
      <c r="I905" s="739"/>
      <c r="J905" s="739"/>
      <c r="K905" s="739"/>
      <c r="L905" s="740"/>
      <c r="M905" s="884" t="s">
        <v>599</v>
      </c>
      <c r="N905" s="885"/>
    </row>
    <row r="906" spans="1:14">
      <c r="A906" s="737"/>
      <c r="B906" s="739"/>
      <c r="C906" s="738"/>
      <c r="D906" s="738"/>
      <c r="E906" s="739" t="s">
        <v>570</v>
      </c>
      <c r="F906" s="739"/>
      <c r="G906" s="739"/>
      <c r="H906" s="739"/>
      <c r="I906" s="739"/>
      <c r="J906" s="739"/>
      <c r="K906" s="739"/>
      <c r="L906" s="740"/>
      <c r="M906" s="884"/>
      <c r="N906" s="885"/>
    </row>
    <row r="907" spans="1:14">
      <c r="A907" s="737"/>
      <c r="B907" s="739"/>
      <c r="C907" s="738"/>
      <c r="D907" s="738"/>
      <c r="E907" s="739" t="s">
        <v>788</v>
      </c>
      <c r="F907" s="739"/>
      <c r="G907" s="739"/>
      <c r="H907" s="739"/>
      <c r="I907" s="739"/>
      <c r="J907" s="739"/>
      <c r="K907" s="739"/>
      <c r="L907" s="740"/>
      <c r="M907" s="884"/>
      <c r="N907" s="885"/>
    </row>
    <row r="908" spans="1:14">
      <c r="A908" s="737"/>
      <c r="B908" s="739"/>
      <c r="C908" s="738"/>
      <c r="D908" s="738"/>
      <c r="E908" s="739"/>
      <c r="F908" s="739" t="s">
        <v>347</v>
      </c>
      <c r="G908" s="739"/>
      <c r="H908" s="739"/>
      <c r="I908" s="739"/>
      <c r="J908" s="739"/>
      <c r="K908" s="739"/>
      <c r="L908" s="740"/>
      <c r="M908" s="884"/>
      <c r="N908" s="885"/>
    </row>
    <row r="909" spans="1:14">
      <c r="A909" s="737"/>
      <c r="B909" s="739"/>
      <c r="C909" s="738"/>
      <c r="D909" s="738"/>
      <c r="E909" s="739"/>
      <c r="F909" s="739" t="s">
        <v>348</v>
      </c>
      <c r="G909" s="739"/>
      <c r="H909" s="739"/>
      <c r="I909" s="739"/>
      <c r="J909" s="739"/>
      <c r="K909" s="739"/>
      <c r="L909" s="740"/>
      <c r="M909" s="884"/>
      <c r="N909" s="885"/>
    </row>
    <row r="910" spans="1:14">
      <c r="A910" s="737"/>
      <c r="B910" s="739"/>
      <c r="C910" s="738"/>
      <c r="D910" s="738"/>
      <c r="E910" s="739"/>
      <c r="F910" s="739" t="s">
        <v>349</v>
      </c>
      <c r="G910" s="739"/>
      <c r="H910" s="739"/>
      <c r="I910" s="739"/>
      <c r="J910" s="739"/>
      <c r="K910" s="739"/>
      <c r="L910" s="740"/>
      <c r="M910" s="884"/>
      <c r="N910" s="885"/>
    </row>
    <row r="911" spans="1:14">
      <c r="A911" s="737"/>
      <c r="B911" s="739"/>
      <c r="C911" s="738"/>
      <c r="D911" s="738"/>
      <c r="E911" s="739"/>
      <c r="F911" s="739" t="s">
        <v>350</v>
      </c>
      <c r="G911" s="739"/>
      <c r="H911" s="739"/>
      <c r="I911" s="739"/>
      <c r="J911" s="739"/>
      <c r="K911" s="739"/>
      <c r="L911" s="740"/>
      <c r="M911" s="884"/>
      <c r="N911" s="885"/>
    </row>
    <row r="912" spans="1:14">
      <c r="A912" s="737"/>
      <c r="B912" s="739"/>
      <c r="C912" s="738"/>
      <c r="D912" s="738"/>
      <c r="E912" s="739"/>
      <c r="F912" s="739" t="s">
        <v>351</v>
      </c>
      <c r="G912" s="739"/>
      <c r="H912" s="739"/>
      <c r="I912" s="739"/>
      <c r="J912" s="739"/>
      <c r="K912" s="739"/>
      <c r="L912" s="740"/>
      <c r="M912" s="884"/>
      <c r="N912" s="885"/>
    </row>
    <row r="913" spans="1:14">
      <c r="A913" s="737"/>
      <c r="B913" s="739"/>
      <c r="C913" s="738"/>
      <c r="D913" s="738"/>
      <c r="E913" s="739"/>
      <c r="F913" s="739" t="s">
        <v>352</v>
      </c>
      <c r="G913" s="739"/>
      <c r="H913" s="739"/>
      <c r="I913" s="739"/>
      <c r="J913" s="739"/>
      <c r="K913" s="739"/>
      <c r="L913" s="740"/>
      <c r="M913" s="884"/>
      <c r="N913" s="885"/>
    </row>
    <row r="914" spans="1:14">
      <c r="A914" s="737"/>
      <c r="B914" s="739"/>
      <c r="C914" s="738"/>
      <c r="D914" s="738"/>
      <c r="E914" s="739"/>
      <c r="F914" s="739" t="s">
        <v>354</v>
      </c>
      <c r="G914" s="739"/>
      <c r="H914" s="739"/>
      <c r="I914" s="739"/>
      <c r="J914" s="739"/>
      <c r="K914" s="739"/>
      <c r="L914" s="740"/>
      <c r="M914" s="884"/>
      <c r="N914" s="885"/>
    </row>
    <row r="915" spans="1:14">
      <c r="A915" s="737"/>
      <c r="B915" s="739"/>
      <c r="C915" s="738"/>
      <c r="D915" s="738"/>
      <c r="E915" s="739"/>
      <c r="F915" s="739" t="s">
        <v>355</v>
      </c>
      <c r="G915" s="739"/>
      <c r="H915" s="739"/>
      <c r="I915" s="739"/>
      <c r="J915" s="739"/>
      <c r="K915" s="739"/>
      <c r="L915" s="740"/>
      <c r="M915" s="884"/>
      <c r="N915" s="885"/>
    </row>
    <row r="916" spans="1:14">
      <c r="A916" s="737"/>
      <c r="B916" s="739"/>
      <c r="C916" s="738"/>
      <c r="D916" s="738"/>
      <c r="E916" s="739"/>
      <c r="F916" s="739" t="s">
        <v>379</v>
      </c>
      <c r="G916" s="739"/>
      <c r="H916" s="739"/>
      <c r="I916" s="739"/>
      <c r="J916" s="739"/>
      <c r="K916" s="739"/>
      <c r="L916" s="740"/>
      <c r="M916" s="884"/>
      <c r="N916" s="885"/>
    </row>
    <row r="917" spans="1:14">
      <c r="A917" s="737"/>
      <c r="B917" s="739"/>
      <c r="C917" s="738"/>
      <c r="D917" s="738"/>
      <c r="E917" s="739"/>
      <c r="F917" s="755" t="s">
        <v>2290</v>
      </c>
      <c r="G917" s="739"/>
      <c r="H917" s="739"/>
      <c r="I917" s="739"/>
      <c r="J917" s="739"/>
      <c r="K917" s="739"/>
      <c r="L917" s="740"/>
      <c r="M917" s="884"/>
      <c r="N917" s="885"/>
    </row>
    <row r="918" spans="1:14">
      <c r="A918" s="737"/>
      <c r="B918" s="739"/>
      <c r="C918" s="738"/>
      <c r="D918" s="738" t="s">
        <v>789</v>
      </c>
      <c r="E918" s="739"/>
      <c r="F918" s="739"/>
      <c r="G918" s="739"/>
      <c r="H918" s="739"/>
      <c r="I918" s="739"/>
      <c r="J918" s="739"/>
      <c r="K918" s="739"/>
      <c r="L918" s="740"/>
      <c r="M918" s="884"/>
      <c r="N918" s="885"/>
    </row>
    <row r="919" spans="1:14">
      <c r="A919" s="737"/>
      <c r="B919" s="739"/>
      <c r="C919" s="738"/>
      <c r="D919" s="738"/>
      <c r="E919" s="739" t="s">
        <v>569</v>
      </c>
      <c r="F919" s="739"/>
      <c r="G919" s="739"/>
      <c r="H919" s="739"/>
      <c r="I919" s="739"/>
      <c r="J919" s="739"/>
      <c r="K919" s="739"/>
      <c r="L919" s="740"/>
      <c r="M919" s="884" t="s">
        <v>599</v>
      </c>
      <c r="N919" s="885"/>
    </row>
    <row r="920" spans="1:14">
      <c r="A920" s="737"/>
      <c r="B920" s="739"/>
      <c r="C920" s="738"/>
      <c r="D920" s="738"/>
      <c r="E920" s="739" t="s">
        <v>570</v>
      </c>
      <c r="F920" s="739"/>
      <c r="G920" s="739"/>
      <c r="H920" s="739"/>
      <c r="I920" s="739"/>
      <c r="J920" s="739"/>
      <c r="K920" s="739"/>
      <c r="L920" s="740"/>
      <c r="M920" s="884"/>
      <c r="N920" s="885"/>
    </row>
    <row r="921" spans="1:14">
      <c r="A921" s="737"/>
      <c r="B921" s="739"/>
      <c r="C921" s="738"/>
      <c r="D921" s="738"/>
      <c r="E921" s="739" t="s">
        <v>788</v>
      </c>
      <c r="F921" s="739"/>
      <c r="G921" s="739"/>
      <c r="H921" s="739"/>
      <c r="I921" s="739"/>
      <c r="J921" s="739"/>
      <c r="K921" s="739"/>
      <c r="L921" s="740"/>
      <c r="M921" s="884"/>
      <c r="N921" s="885"/>
    </row>
    <row r="922" spans="1:14">
      <c r="A922" s="737"/>
      <c r="B922" s="739"/>
      <c r="C922" s="738"/>
      <c r="D922" s="738"/>
      <c r="E922" s="739"/>
      <c r="F922" s="739" t="s">
        <v>347</v>
      </c>
      <c r="G922" s="739"/>
      <c r="H922" s="739"/>
      <c r="I922" s="739"/>
      <c r="J922" s="739"/>
      <c r="K922" s="739"/>
      <c r="L922" s="740"/>
      <c r="M922" s="884"/>
      <c r="N922" s="885"/>
    </row>
    <row r="923" spans="1:14">
      <c r="A923" s="737"/>
      <c r="B923" s="739"/>
      <c r="C923" s="738"/>
      <c r="D923" s="738"/>
      <c r="E923" s="739"/>
      <c r="F923" s="739" t="s">
        <v>348</v>
      </c>
      <c r="G923" s="739"/>
      <c r="H923" s="739"/>
      <c r="I923" s="739"/>
      <c r="J923" s="739"/>
      <c r="K923" s="739"/>
      <c r="L923" s="740"/>
      <c r="M923" s="884"/>
      <c r="N923" s="885"/>
    </row>
    <row r="924" spans="1:14">
      <c r="A924" s="737"/>
      <c r="B924" s="739"/>
      <c r="C924" s="738"/>
      <c r="D924" s="738"/>
      <c r="E924" s="739"/>
      <c r="F924" s="739" t="s">
        <v>349</v>
      </c>
      <c r="G924" s="739"/>
      <c r="H924" s="739"/>
      <c r="I924" s="739"/>
      <c r="J924" s="739"/>
      <c r="K924" s="739"/>
      <c r="L924" s="740"/>
      <c r="M924" s="884"/>
      <c r="N924" s="885"/>
    </row>
    <row r="925" spans="1:14">
      <c r="A925" s="737"/>
      <c r="B925" s="739"/>
      <c r="C925" s="738"/>
      <c r="D925" s="738"/>
      <c r="E925" s="739"/>
      <c r="F925" s="739" t="s">
        <v>350</v>
      </c>
      <c r="G925" s="739"/>
      <c r="H925" s="739"/>
      <c r="I925" s="739"/>
      <c r="J925" s="739"/>
      <c r="K925" s="739"/>
      <c r="L925" s="740"/>
      <c r="M925" s="884"/>
      <c r="N925" s="885"/>
    </row>
    <row r="926" spans="1:14">
      <c r="A926" s="737"/>
      <c r="B926" s="739"/>
      <c r="C926" s="738"/>
      <c r="D926" s="738"/>
      <c r="E926" s="739"/>
      <c r="F926" s="739" t="s">
        <v>351</v>
      </c>
      <c r="G926" s="739"/>
      <c r="H926" s="739"/>
      <c r="I926" s="739"/>
      <c r="J926" s="739"/>
      <c r="K926" s="739"/>
      <c r="L926" s="740"/>
      <c r="M926" s="884"/>
      <c r="N926" s="885"/>
    </row>
    <row r="927" spans="1:14">
      <c r="A927" s="737"/>
      <c r="B927" s="739"/>
      <c r="C927" s="738"/>
      <c r="D927" s="738"/>
      <c r="E927" s="739"/>
      <c r="F927" s="739" t="s">
        <v>352</v>
      </c>
      <c r="G927" s="739"/>
      <c r="H927" s="739"/>
      <c r="I927" s="739"/>
      <c r="J927" s="739"/>
      <c r="K927" s="739"/>
      <c r="L927" s="740"/>
      <c r="M927" s="884"/>
      <c r="N927" s="885"/>
    </row>
    <row r="928" spans="1:14">
      <c r="A928" s="737"/>
      <c r="B928" s="739"/>
      <c r="C928" s="738"/>
      <c r="D928" s="738"/>
      <c r="E928" s="739"/>
      <c r="F928" s="739" t="s">
        <v>354</v>
      </c>
      <c r="G928" s="739"/>
      <c r="H928" s="739"/>
      <c r="I928" s="739"/>
      <c r="J928" s="739"/>
      <c r="K928" s="739"/>
      <c r="L928" s="740"/>
      <c r="M928" s="884"/>
      <c r="N928" s="885"/>
    </row>
    <row r="929" spans="1:14">
      <c r="A929" s="737"/>
      <c r="B929" s="739"/>
      <c r="C929" s="738"/>
      <c r="D929" s="738" t="s">
        <v>790</v>
      </c>
      <c r="E929" s="739"/>
      <c r="F929" s="739"/>
      <c r="G929" s="739"/>
      <c r="H929" s="739"/>
      <c r="I929" s="739"/>
      <c r="J929" s="739"/>
      <c r="K929" s="739"/>
      <c r="L929" s="740"/>
      <c r="M929" s="884"/>
      <c r="N929" s="885"/>
    </row>
    <row r="930" spans="1:14">
      <c r="A930" s="737"/>
      <c r="B930" s="739"/>
      <c r="C930" s="738"/>
      <c r="D930" s="738"/>
      <c r="E930" s="739" t="s">
        <v>569</v>
      </c>
      <c r="F930" s="739"/>
      <c r="G930" s="739"/>
      <c r="H930" s="739"/>
      <c r="I930" s="739"/>
      <c r="J930" s="739"/>
      <c r="K930" s="739"/>
      <c r="L930" s="740"/>
      <c r="M930" s="884" t="s">
        <v>599</v>
      </c>
      <c r="N930" s="885"/>
    </row>
    <row r="931" spans="1:14">
      <c r="A931" s="737"/>
      <c r="B931" s="739"/>
      <c r="C931" s="738"/>
      <c r="D931" s="738"/>
      <c r="E931" s="739" t="s">
        <v>570</v>
      </c>
      <c r="F931" s="739"/>
      <c r="G931" s="739"/>
      <c r="H931" s="739"/>
      <c r="I931" s="739"/>
      <c r="J931" s="739"/>
      <c r="K931" s="739"/>
      <c r="L931" s="740"/>
      <c r="M931" s="884"/>
      <c r="N931" s="885"/>
    </row>
    <row r="932" spans="1:14">
      <c r="A932" s="737"/>
      <c r="B932" s="739"/>
      <c r="C932" s="738"/>
      <c r="D932" s="738"/>
      <c r="E932" s="739" t="s">
        <v>788</v>
      </c>
      <c r="F932" s="739"/>
      <c r="G932" s="739"/>
      <c r="H932" s="739"/>
      <c r="I932" s="739"/>
      <c r="J932" s="739"/>
      <c r="K932" s="739"/>
      <c r="L932" s="740"/>
      <c r="M932" s="884"/>
      <c r="N932" s="885"/>
    </row>
    <row r="933" spans="1:14">
      <c r="A933" s="737"/>
      <c r="B933" s="739"/>
      <c r="C933" s="738"/>
      <c r="D933" s="738"/>
      <c r="E933" s="739"/>
      <c r="F933" s="739" t="s">
        <v>347</v>
      </c>
      <c r="G933" s="739"/>
      <c r="H933" s="739"/>
      <c r="I933" s="739"/>
      <c r="J933" s="739"/>
      <c r="K933" s="739"/>
      <c r="L933" s="740"/>
      <c r="M933" s="884"/>
      <c r="N933" s="885"/>
    </row>
    <row r="934" spans="1:14">
      <c r="A934" s="737"/>
      <c r="B934" s="739"/>
      <c r="C934" s="738"/>
      <c r="D934" s="738"/>
      <c r="E934" s="739"/>
      <c r="F934" s="739" t="s">
        <v>348</v>
      </c>
      <c r="G934" s="739"/>
      <c r="H934" s="739"/>
      <c r="I934" s="739"/>
      <c r="J934" s="739"/>
      <c r="K934" s="739"/>
      <c r="L934" s="740"/>
      <c r="M934" s="884"/>
      <c r="N934" s="885"/>
    </row>
    <row r="935" spans="1:14">
      <c r="A935" s="737"/>
      <c r="B935" s="739"/>
      <c r="C935" s="738"/>
      <c r="D935" s="738"/>
      <c r="E935" s="739"/>
      <c r="F935" s="739" t="s">
        <v>349</v>
      </c>
      <c r="G935" s="739"/>
      <c r="H935" s="739"/>
      <c r="I935" s="739"/>
      <c r="J935" s="739"/>
      <c r="K935" s="739"/>
      <c r="L935" s="740"/>
      <c r="M935" s="884"/>
      <c r="N935" s="885"/>
    </row>
    <row r="936" spans="1:14">
      <c r="A936" s="737"/>
      <c r="B936" s="739"/>
      <c r="C936" s="738"/>
      <c r="D936" s="738" t="s">
        <v>791</v>
      </c>
      <c r="E936" s="739"/>
      <c r="F936" s="739"/>
      <c r="G936" s="739"/>
      <c r="H936" s="739"/>
      <c r="I936" s="739"/>
      <c r="J936" s="739"/>
      <c r="K936" s="739"/>
      <c r="L936" s="740"/>
      <c r="M936" s="884"/>
      <c r="N936" s="885"/>
    </row>
    <row r="937" spans="1:14">
      <c r="A937" s="737"/>
      <c r="B937" s="739"/>
      <c r="C937" s="738"/>
      <c r="D937" s="738"/>
      <c r="E937" s="739" t="s">
        <v>569</v>
      </c>
      <c r="F937" s="739"/>
      <c r="G937" s="739"/>
      <c r="H937" s="739"/>
      <c r="I937" s="739"/>
      <c r="J937" s="739"/>
      <c r="K937" s="739"/>
      <c r="L937" s="740"/>
      <c r="M937" s="884" t="s">
        <v>599</v>
      </c>
      <c r="N937" s="885"/>
    </row>
    <row r="938" spans="1:14">
      <c r="A938" s="737"/>
      <c r="B938" s="739"/>
      <c r="C938" s="738"/>
      <c r="D938" s="738"/>
      <c r="E938" s="739" t="s">
        <v>570</v>
      </c>
      <c r="F938" s="739"/>
      <c r="G938" s="739"/>
      <c r="H938" s="739"/>
      <c r="I938" s="739"/>
      <c r="J938" s="739"/>
      <c r="K938" s="739"/>
      <c r="L938" s="740"/>
      <c r="M938" s="884" t="s">
        <v>600</v>
      </c>
      <c r="N938" s="885" t="s">
        <v>601</v>
      </c>
    </row>
    <row r="939" spans="1:14">
      <c r="A939" s="737"/>
      <c r="B939" s="739"/>
      <c r="C939" s="738"/>
      <c r="D939" s="738"/>
      <c r="E939" s="739" t="s">
        <v>637</v>
      </c>
      <c r="F939" s="739"/>
      <c r="G939" s="739"/>
      <c r="H939" s="739"/>
      <c r="I939" s="739"/>
      <c r="J939" s="739"/>
      <c r="K939" s="739"/>
      <c r="L939" s="740"/>
      <c r="M939" s="884"/>
      <c r="N939" s="885"/>
    </row>
    <row r="940" spans="1:14">
      <c r="A940" s="737"/>
      <c r="B940" s="739"/>
      <c r="C940" s="738"/>
      <c r="D940" s="738"/>
      <c r="E940" s="739"/>
      <c r="F940" s="739" t="s">
        <v>660</v>
      </c>
      <c r="G940" s="739"/>
      <c r="H940" s="739"/>
      <c r="I940" s="739"/>
      <c r="J940" s="739"/>
      <c r="K940" s="739"/>
      <c r="L940" s="740"/>
      <c r="M940" s="884" t="s">
        <v>600</v>
      </c>
      <c r="N940" s="885" t="s">
        <v>691</v>
      </c>
    </row>
    <row r="941" spans="1:14">
      <c r="A941" s="737"/>
      <c r="B941" s="739"/>
      <c r="C941" s="738"/>
      <c r="D941" s="738"/>
      <c r="E941" s="739"/>
      <c r="F941" s="739" t="s">
        <v>792</v>
      </c>
      <c r="G941" s="739"/>
      <c r="H941" s="739"/>
      <c r="I941" s="739"/>
      <c r="J941" s="739"/>
      <c r="K941" s="739"/>
      <c r="L941" s="740"/>
      <c r="M941" s="884" t="s">
        <v>793</v>
      </c>
      <c r="N941" s="885" t="s">
        <v>794</v>
      </c>
    </row>
    <row r="942" spans="1:14">
      <c r="A942" s="737"/>
      <c r="B942" s="739"/>
      <c r="C942" s="738"/>
      <c r="D942" s="738"/>
      <c r="E942" s="739"/>
      <c r="F942" s="739"/>
      <c r="G942" s="739" t="s">
        <v>795</v>
      </c>
      <c r="H942" s="739"/>
      <c r="I942" s="739"/>
      <c r="J942" s="739"/>
      <c r="K942" s="739"/>
      <c r="L942" s="740"/>
      <c r="M942" s="884" t="s">
        <v>600</v>
      </c>
      <c r="N942" s="885" t="s">
        <v>794</v>
      </c>
    </row>
    <row r="943" spans="1:14">
      <c r="A943" s="737"/>
      <c r="B943" s="739"/>
      <c r="C943" s="738"/>
      <c r="D943" s="738"/>
      <c r="E943" s="739"/>
      <c r="F943" s="739" t="s">
        <v>796</v>
      </c>
      <c r="G943" s="739"/>
      <c r="H943" s="739"/>
      <c r="I943" s="739"/>
      <c r="J943" s="739"/>
      <c r="K943" s="739"/>
      <c r="L943" s="740"/>
      <c r="M943" s="884" t="s">
        <v>652</v>
      </c>
      <c r="N943" s="885"/>
    </row>
    <row r="944" spans="1:14">
      <c r="A944" s="737"/>
      <c r="B944" s="739"/>
      <c r="C944" s="738"/>
      <c r="D944" s="738"/>
      <c r="E944" s="739"/>
      <c r="F944" s="739" t="s">
        <v>766</v>
      </c>
      <c r="G944" s="739"/>
      <c r="H944" s="739"/>
      <c r="I944" s="739"/>
      <c r="J944" s="739"/>
      <c r="K944" s="739"/>
      <c r="L944" s="740"/>
      <c r="M944" s="884"/>
      <c r="N944" s="885"/>
    </row>
    <row r="945" spans="1:14">
      <c r="A945" s="737"/>
      <c r="B945" s="739"/>
      <c r="C945" s="738"/>
      <c r="D945" s="738"/>
      <c r="E945" s="739"/>
      <c r="F945" s="739"/>
      <c r="G945" s="739" t="s">
        <v>797</v>
      </c>
      <c r="H945" s="739"/>
      <c r="I945" s="739"/>
      <c r="J945" s="739"/>
      <c r="K945" s="739"/>
      <c r="L945" s="740"/>
      <c r="M945" s="884" t="s">
        <v>599</v>
      </c>
      <c r="N945" s="885"/>
    </row>
    <row r="946" spans="1:14">
      <c r="A946" s="737"/>
      <c r="B946" s="739"/>
      <c r="C946" s="738"/>
      <c r="D946" s="738"/>
      <c r="E946" s="739"/>
      <c r="F946" s="739"/>
      <c r="G946" s="739" t="s">
        <v>798</v>
      </c>
      <c r="H946" s="739"/>
      <c r="I946" s="739"/>
      <c r="J946" s="739"/>
      <c r="K946" s="739"/>
      <c r="L946" s="740"/>
      <c r="M946" s="884" t="s">
        <v>599</v>
      </c>
      <c r="N946" s="885"/>
    </row>
    <row r="947" spans="1:14">
      <c r="A947" s="737"/>
      <c r="B947" s="739"/>
      <c r="C947" s="738"/>
      <c r="D947" s="738"/>
      <c r="E947" s="739"/>
      <c r="F947" s="739" t="s">
        <v>799</v>
      </c>
      <c r="G947" s="739"/>
      <c r="H947" s="739"/>
      <c r="I947" s="739"/>
      <c r="J947" s="739"/>
      <c r="K947" s="739"/>
      <c r="L947" s="740"/>
      <c r="M947" s="884" t="s">
        <v>599</v>
      </c>
      <c r="N947" s="885"/>
    </row>
    <row r="948" spans="1:14">
      <c r="A948" s="737"/>
      <c r="B948" s="739"/>
      <c r="C948" s="738"/>
      <c r="D948" s="738"/>
      <c r="E948" s="739"/>
      <c r="F948" s="739" t="s">
        <v>800</v>
      </c>
      <c r="G948" s="739"/>
      <c r="H948" s="739"/>
      <c r="I948" s="739"/>
      <c r="J948" s="739"/>
      <c r="K948" s="739"/>
      <c r="L948" s="740"/>
      <c r="M948" s="884" t="s">
        <v>666</v>
      </c>
      <c r="N948" s="885"/>
    </row>
    <row r="949" spans="1:14">
      <c r="A949" s="737"/>
      <c r="B949" s="739"/>
      <c r="C949" s="738"/>
      <c r="D949" s="738"/>
      <c r="E949" s="739"/>
      <c r="F949" s="739" t="s">
        <v>801</v>
      </c>
      <c r="G949" s="739"/>
      <c r="H949" s="739"/>
      <c r="I949" s="739"/>
      <c r="J949" s="739"/>
      <c r="K949" s="739"/>
      <c r="L949" s="740"/>
      <c r="M949" s="884" t="s">
        <v>668</v>
      </c>
      <c r="N949" s="885"/>
    </row>
    <row r="950" spans="1:14">
      <c r="A950" s="737"/>
      <c r="B950" s="739"/>
      <c r="C950" s="738"/>
      <c r="D950" s="738"/>
      <c r="E950" s="739" t="s">
        <v>584</v>
      </c>
      <c r="F950" s="739"/>
      <c r="G950" s="739"/>
      <c r="H950" s="739"/>
      <c r="I950" s="739"/>
      <c r="J950" s="739"/>
      <c r="K950" s="739"/>
      <c r="L950" s="740"/>
      <c r="M950" s="884" t="s">
        <v>599</v>
      </c>
      <c r="N950" s="885"/>
    </row>
    <row r="951" spans="1:14">
      <c r="A951" s="737"/>
      <c r="B951" s="739"/>
      <c r="C951" s="738"/>
      <c r="D951" s="738"/>
      <c r="E951" s="739" t="s">
        <v>586</v>
      </c>
      <c r="F951" s="739"/>
      <c r="G951" s="739"/>
      <c r="H951" s="739"/>
      <c r="I951" s="739"/>
      <c r="J951" s="739"/>
      <c r="K951" s="739"/>
      <c r="L951" s="740"/>
      <c r="M951" s="884"/>
      <c r="N951" s="885"/>
    </row>
    <row r="952" spans="1:14">
      <c r="A952" s="737"/>
      <c r="B952" s="739"/>
      <c r="C952" s="738"/>
      <c r="D952" s="738"/>
      <c r="E952" s="739"/>
      <c r="F952" s="739" t="s">
        <v>347</v>
      </c>
      <c r="G952" s="739"/>
      <c r="H952" s="739"/>
      <c r="I952" s="739"/>
      <c r="J952" s="739"/>
      <c r="K952" s="739"/>
      <c r="L952" s="740"/>
      <c r="M952" s="884"/>
      <c r="N952" s="885"/>
    </row>
    <row r="953" spans="1:14">
      <c r="A953" s="737"/>
      <c r="B953" s="739"/>
      <c r="C953" s="738"/>
      <c r="D953" s="738"/>
      <c r="E953" s="739"/>
      <c r="F953" s="739" t="s">
        <v>348</v>
      </c>
      <c r="G953" s="739"/>
      <c r="H953" s="739"/>
      <c r="I953" s="739"/>
      <c r="J953" s="739"/>
      <c r="K953" s="739"/>
      <c r="L953" s="740"/>
      <c r="M953" s="884"/>
      <c r="N953" s="885"/>
    </row>
    <row r="954" spans="1:14">
      <c r="A954" s="737"/>
      <c r="B954" s="739"/>
      <c r="C954" s="738"/>
      <c r="D954" s="738"/>
      <c r="E954" s="739"/>
      <c r="F954" s="739" t="s">
        <v>349</v>
      </c>
      <c r="G954" s="739"/>
      <c r="H954" s="739"/>
      <c r="I954" s="739"/>
      <c r="J954" s="739"/>
      <c r="K954" s="739"/>
      <c r="L954" s="740"/>
      <c r="M954" s="884"/>
      <c r="N954" s="885"/>
    </row>
    <row r="955" spans="1:14">
      <c r="A955" s="737"/>
      <c r="B955" s="739"/>
      <c r="C955" s="738" t="s">
        <v>802</v>
      </c>
      <c r="D955" s="738"/>
      <c r="E955" s="739"/>
      <c r="F955" s="739"/>
      <c r="G955" s="739"/>
      <c r="H955" s="739"/>
      <c r="I955" s="739"/>
      <c r="J955" s="739"/>
      <c r="K955" s="739"/>
      <c r="L955" s="740"/>
      <c r="M955" s="884"/>
      <c r="N955" s="885"/>
    </row>
    <row r="956" spans="1:14">
      <c r="A956" s="737"/>
      <c r="B956" s="739"/>
      <c r="C956" s="738"/>
      <c r="D956" s="738" t="s">
        <v>803</v>
      </c>
      <c r="E956" s="739"/>
      <c r="F956" s="739"/>
      <c r="G956" s="739"/>
      <c r="H956" s="739"/>
      <c r="I956" s="739"/>
      <c r="J956" s="739"/>
      <c r="K956" s="739"/>
      <c r="L956" s="740"/>
      <c r="M956" s="884"/>
      <c r="N956" s="885"/>
    </row>
    <row r="957" spans="1:14">
      <c r="A957" s="737"/>
      <c r="B957" s="739"/>
      <c r="C957" s="738"/>
      <c r="D957" s="738"/>
      <c r="E957" s="739" t="s">
        <v>260</v>
      </c>
      <c r="F957" s="739"/>
      <c r="G957" s="739"/>
      <c r="H957" s="739"/>
      <c r="I957" s="739"/>
      <c r="J957" s="739"/>
      <c r="K957" s="739"/>
      <c r="L957" s="740"/>
      <c r="M957" s="884"/>
      <c r="N957" s="885"/>
    </row>
    <row r="958" spans="1:14">
      <c r="A958" s="737"/>
      <c r="B958" s="739"/>
      <c r="C958" s="738"/>
      <c r="D958" s="738"/>
      <c r="E958" s="739" t="s">
        <v>194</v>
      </c>
      <c r="F958" s="739"/>
      <c r="G958" s="739"/>
      <c r="H958" s="739"/>
      <c r="I958" s="739"/>
      <c r="J958" s="739"/>
      <c r="K958" s="739"/>
      <c r="L958" s="740"/>
      <c r="M958" s="884"/>
      <c r="N958" s="885"/>
    </row>
    <row r="959" spans="1:14">
      <c r="A959" s="737"/>
      <c r="B959" s="739"/>
      <c r="C959" s="738"/>
      <c r="D959" s="738"/>
      <c r="E959" s="739" t="s">
        <v>195</v>
      </c>
      <c r="F959" s="739"/>
      <c r="G959" s="739"/>
      <c r="H959" s="739"/>
      <c r="I959" s="739"/>
      <c r="J959" s="739"/>
      <c r="K959" s="739"/>
      <c r="L959" s="740"/>
      <c r="M959" s="884"/>
      <c r="N959" s="885"/>
    </row>
    <row r="960" spans="1:14">
      <c r="A960" s="737"/>
      <c r="B960" s="739"/>
      <c r="C960" s="738"/>
      <c r="D960" s="738"/>
      <c r="E960" s="739" t="s">
        <v>196</v>
      </c>
      <c r="F960" s="739"/>
      <c r="G960" s="739"/>
      <c r="H960" s="739"/>
      <c r="I960" s="739"/>
      <c r="J960" s="739"/>
      <c r="K960" s="739"/>
      <c r="L960" s="740"/>
      <c r="M960" s="884"/>
      <c r="N960" s="885"/>
    </row>
    <row r="961" spans="1:14">
      <c r="A961" s="737"/>
      <c r="B961" s="739"/>
      <c r="C961" s="738"/>
      <c r="D961" s="738"/>
      <c r="E961" s="739" t="s">
        <v>197</v>
      </c>
      <c r="F961" s="739"/>
      <c r="G961" s="739"/>
      <c r="H961" s="739"/>
      <c r="I961" s="739"/>
      <c r="J961" s="739"/>
      <c r="K961" s="739"/>
      <c r="L961" s="740"/>
      <c r="M961" s="884"/>
      <c r="N961" s="885"/>
    </row>
    <row r="962" spans="1:14">
      <c r="A962" s="737"/>
      <c r="B962" s="739"/>
      <c r="C962" s="738"/>
      <c r="D962" s="738"/>
      <c r="E962" s="739" t="s">
        <v>198</v>
      </c>
      <c r="F962" s="739"/>
      <c r="G962" s="739"/>
      <c r="H962" s="739"/>
      <c r="I962" s="739"/>
      <c r="J962" s="739"/>
      <c r="K962" s="739"/>
      <c r="L962" s="740"/>
      <c r="M962" s="884"/>
      <c r="N962" s="885"/>
    </row>
    <row r="963" spans="1:14">
      <c r="A963" s="737"/>
      <c r="B963" s="739"/>
      <c r="C963" s="738"/>
      <c r="D963" s="738"/>
      <c r="E963" s="739" t="s">
        <v>199</v>
      </c>
      <c r="F963" s="739"/>
      <c r="G963" s="739"/>
      <c r="H963" s="739"/>
      <c r="I963" s="739"/>
      <c r="J963" s="739"/>
      <c r="K963" s="739"/>
      <c r="L963" s="740"/>
      <c r="M963" s="884"/>
      <c r="N963" s="885"/>
    </row>
    <row r="964" spans="1:14">
      <c r="A964" s="737"/>
      <c r="B964" s="739"/>
      <c r="C964" s="738"/>
      <c r="D964" s="738"/>
      <c r="E964" s="739" t="s">
        <v>261</v>
      </c>
      <c r="F964" s="739"/>
      <c r="G964" s="739"/>
      <c r="H964" s="739"/>
      <c r="I964" s="739"/>
      <c r="J964" s="739"/>
      <c r="K964" s="739"/>
      <c r="L964" s="740"/>
      <c r="M964" s="884"/>
      <c r="N964" s="885"/>
    </row>
    <row r="965" spans="1:14">
      <c r="A965" s="737"/>
      <c r="B965" s="739"/>
      <c r="C965" s="738"/>
      <c r="D965" s="738"/>
      <c r="E965" s="739" t="s">
        <v>262</v>
      </c>
      <c r="F965" s="739"/>
      <c r="G965" s="739"/>
      <c r="H965" s="739"/>
      <c r="I965" s="739"/>
      <c r="J965" s="739"/>
      <c r="K965" s="739"/>
      <c r="L965" s="740"/>
      <c r="M965" s="884"/>
      <c r="N965" s="885"/>
    </row>
    <row r="966" spans="1:14">
      <c r="A966" s="737"/>
      <c r="B966" s="739"/>
      <c r="C966" s="738"/>
      <c r="D966" s="738"/>
      <c r="E966" s="739" t="s">
        <v>263</v>
      </c>
      <c r="F966" s="739"/>
      <c r="G966" s="739"/>
      <c r="H966" s="739"/>
      <c r="I966" s="739"/>
      <c r="J966" s="739"/>
      <c r="K966" s="739"/>
      <c r="L966" s="740"/>
      <c r="M966" s="884"/>
      <c r="N966" s="885"/>
    </row>
    <row r="967" spans="1:14">
      <c r="A967" s="737"/>
      <c r="B967" s="739"/>
      <c r="C967" s="738"/>
      <c r="D967" s="738" t="s">
        <v>804</v>
      </c>
      <c r="E967" s="739"/>
      <c r="F967" s="739"/>
      <c r="G967" s="739"/>
      <c r="H967" s="739"/>
      <c r="I967" s="739"/>
      <c r="J967" s="739"/>
      <c r="K967" s="739"/>
      <c r="L967" s="740"/>
      <c r="M967" s="884"/>
      <c r="N967" s="885"/>
    </row>
    <row r="968" spans="1:14">
      <c r="A968" s="737"/>
      <c r="B968" s="739"/>
      <c r="C968" s="762"/>
      <c r="D968" s="762"/>
      <c r="E968" s="762" t="s">
        <v>260</v>
      </c>
      <c r="F968" s="762"/>
      <c r="G968" s="762"/>
      <c r="H968" s="762"/>
      <c r="I968" s="762"/>
      <c r="J968" s="762"/>
      <c r="K968" s="762"/>
      <c r="L968" s="763"/>
      <c r="M968" s="764"/>
      <c r="N968" s="765"/>
    </row>
    <row r="969" spans="1:14">
      <c r="A969" s="730"/>
      <c r="B969" s="731"/>
      <c r="C969" s="766"/>
      <c r="D969" s="766"/>
      <c r="E969" s="766"/>
      <c r="F969" s="766"/>
      <c r="G969" s="767" t="s">
        <v>805</v>
      </c>
      <c r="H969" s="766"/>
      <c r="I969" s="768"/>
      <c r="J969" s="766"/>
      <c r="K969" s="766"/>
      <c r="L969" s="769"/>
      <c r="M969" s="770"/>
      <c r="N969" s="771"/>
    </row>
    <row r="970" spans="1:14">
      <c r="A970" s="737"/>
      <c r="B970" s="739"/>
      <c r="C970" s="762"/>
      <c r="D970" s="762"/>
      <c r="E970" s="762"/>
      <c r="F970" s="762"/>
      <c r="G970" s="762" t="s">
        <v>806</v>
      </c>
      <c r="H970" s="762"/>
      <c r="I970" s="762"/>
      <c r="J970" s="762"/>
      <c r="K970" s="762"/>
      <c r="L970" s="763"/>
      <c r="M970" s="764"/>
      <c r="N970" s="765"/>
    </row>
    <row r="971" spans="1:14">
      <c r="A971" s="737"/>
      <c r="B971" s="739"/>
      <c r="C971" s="762"/>
      <c r="D971" s="762"/>
      <c r="E971" s="762"/>
      <c r="F971" s="762"/>
      <c r="G971" s="762"/>
      <c r="H971" s="762" t="s">
        <v>807</v>
      </c>
      <c r="I971" s="762"/>
      <c r="J971" s="762"/>
      <c r="K971" s="762"/>
      <c r="L971" s="763"/>
      <c r="M971" s="764"/>
      <c r="N971" s="765"/>
    </row>
    <row r="972" spans="1:14">
      <c r="A972" s="737"/>
      <c r="B972" s="739"/>
      <c r="C972" s="762"/>
      <c r="D972" s="762"/>
      <c r="E972" s="762"/>
      <c r="F972" s="762"/>
      <c r="G972" s="762"/>
      <c r="H972" s="762"/>
      <c r="I972" s="762" t="s">
        <v>808</v>
      </c>
      <c r="J972" s="762"/>
      <c r="K972" s="762"/>
      <c r="L972" s="763"/>
      <c r="M972" s="764" t="s">
        <v>599</v>
      </c>
      <c r="N972" s="765" t="s">
        <v>809</v>
      </c>
    </row>
    <row r="973" spans="1:14">
      <c r="A973" s="737"/>
      <c r="B973" s="739"/>
      <c r="C973" s="762"/>
      <c r="D973" s="762"/>
      <c r="E973" s="762"/>
      <c r="F973" s="762"/>
      <c r="G973" s="762"/>
      <c r="H973" s="762" t="s">
        <v>810</v>
      </c>
      <c r="I973" s="762"/>
      <c r="J973" s="762"/>
      <c r="K973" s="762"/>
      <c r="L973" s="763"/>
      <c r="M973" s="764"/>
      <c r="N973" s="765"/>
    </row>
    <row r="974" spans="1:14">
      <c r="A974" s="737"/>
      <c r="B974" s="739"/>
      <c r="C974" s="762"/>
      <c r="D974" s="762"/>
      <c r="E974" s="762"/>
      <c r="F974" s="762"/>
      <c r="G974" s="762"/>
      <c r="H974" s="762"/>
      <c r="I974" s="762" t="s">
        <v>808</v>
      </c>
      <c r="J974" s="762"/>
      <c r="K974" s="762"/>
      <c r="L974" s="763"/>
      <c r="M974" s="764" t="s">
        <v>599</v>
      </c>
      <c r="N974" s="765" t="s">
        <v>809</v>
      </c>
    </row>
    <row r="975" spans="1:14">
      <c r="A975" s="737"/>
      <c r="B975" s="739"/>
      <c r="C975" s="762"/>
      <c r="D975" s="762"/>
      <c r="E975" s="762"/>
      <c r="F975" s="762"/>
      <c r="G975" s="762"/>
      <c r="H975" s="762" t="s">
        <v>811</v>
      </c>
      <c r="I975" s="762"/>
      <c r="J975" s="762"/>
      <c r="K975" s="762"/>
      <c r="L975" s="763"/>
      <c r="M975" s="764"/>
      <c r="N975" s="765"/>
    </row>
    <row r="976" spans="1:14">
      <c r="A976" s="737"/>
      <c r="B976" s="739"/>
      <c r="C976" s="762"/>
      <c r="D976" s="762"/>
      <c r="E976" s="762"/>
      <c r="F976" s="762"/>
      <c r="G976" s="762"/>
      <c r="H976" s="762"/>
      <c r="I976" s="762" t="s">
        <v>808</v>
      </c>
      <c r="J976" s="762"/>
      <c r="K976" s="762"/>
      <c r="L976" s="763"/>
      <c r="M976" s="764" t="s">
        <v>599</v>
      </c>
      <c r="N976" s="765" t="s">
        <v>809</v>
      </c>
    </row>
    <row r="977" spans="1:14">
      <c r="A977" s="737"/>
      <c r="B977" s="739"/>
      <c r="C977" s="762"/>
      <c r="D977" s="762"/>
      <c r="E977" s="762"/>
      <c r="F977" s="762"/>
      <c r="G977" s="762"/>
      <c r="H977" s="762" t="s">
        <v>812</v>
      </c>
      <c r="I977" s="762"/>
      <c r="J977" s="762"/>
      <c r="K977" s="762"/>
      <c r="L977" s="763"/>
      <c r="M977" s="764"/>
      <c r="N977" s="765"/>
    </row>
    <row r="978" spans="1:14">
      <c r="A978" s="737"/>
      <c r="B978" s="739"/>
      <c r="C978" s="762"/>
      <c r="D978" s="762"/>
      <c r="E978" s="762"/>
      <c r="F978" s="762"/>
      <c r="G978" s="762"/>
      <c r="H978" s="762"/>
      <c r="I978" s="762" t="s">
        <v>808</v>
      </c>
      <c r="J978" s="762"/>
      <c r="K978" s="762"/>
      <c r="L978" s="763"/>
      <c r="M978" s="764" t="s">
        <v>599</v>
      </c>
      <c r="N978" s="765" t="s">
        <v>809</v>
      </c>
    </row>
    <row r="979" spans="1:14">
      <c r="A979" s="737"/>
      <c r="B979" s="739"/>
      <c r="C979" s="762"/>
      <c r="D979" s="762"/>
      <c r="E979" s="762"/>
      <c r="F979" s="762"/>
      <c r="G979" s="762"/>
      <c r="H979" s="762" t="s">
        <v>813</v>
      </c>
      <c r="I979" s="762"/>
      <c r="J979" s="762"/>
      <c r="K979" s="762"/>
      <c r="L979" s="763"/>
      <c r="M979" s="764"/>
      <c r="N979" s="765"/>
    </row>
    <row r="980" spans="1:14">
      <c r="A980" s="737"/>
      <c r="B980" s="739"/>
      <c r="C980" s="762"/>
      <c r="D980" s="762"/>
      <c r="E980" s="762"/>
      <c r="F980" s="762"/>
      <c r="G980" s="762"/>
      <c r="H980" s="762"/>
      <c r="I980" s="762" t="s">
        <v>808</v>
      </c>
      <c r="J980" s="762"/>
      <c r="K980" s="762"/>
      <c r="L980" s="763"/>
      <c r="M980" s="764" t="s">
        <v>599</v>
      </c>
      <c r="N980" s="765" t="s">
        <v>809</v>
      </c>
    </row>
    <row r="981" spans="1:14">
      <c r="A981" s="737"/>
      <c r="B981" s="739"/>
      <c r="C981" s="762"/>
      <c r="D981" s="762"/>
      <c r="E981" s="762"/>
      <c r="F981" s="762"/>
      <c r="G981" s="762" t="s">
        <v>814</v>
      </c>
      <c r="H981" s="762"/>
      <c r="I981" s="762"/>
      <c r="J981" s="762"/>
      <c r="K981" s="762"/>
      <c r="L981" s="763"/>
      <c r="M981" s="764"/>
      <c r="N981" s="765"/>
    </row>
    <row r="982" spans="1:14">
      <c r="A982" s="737"/>
      <c r="B982" s="739"/>
      <c r="C982" s="762"/>
      <c r="D982" s="762"/>
      <c r="E982" s="762"/>
      <c r="F982" s="762"/>
      <c r="G982" s="762"/>
      <c r="H982" s="762" t="s">
        <v>815</v>
      </c>
      <c r="I982" s="762"/>
      <c r="J982" s="762"/>
      <c r="K982" s="762"/>
      <c r="L982" s="763"/>
      <c r="M982" s="764"/>
      <c r="N982" s="765"/>
    </row>
    <row r="983" spans="1:14">
      <c r="A983" s="737"/>
      <c r="B983" s="739"/>
      <c r="C983" s="762"/>
      <c r="D983" s="762"/>
      <c r="E983" s="762"/>
      <c r="F983" s="762"/>
      <c r="G983" s="762"/>
      <c r="H983" s="762"/>
      <c r="I983" s="762" t="s">
        <v>808</v>
      </c>
      <c r="J983" s="762"/>
      <c r="K983" s="762"/>
      <c r="L983" s="763"/>
      <c r="M983" s="764" t="s">
        <v>599</v>
      </c>
      <c r="N983" s="765" t="s">
        <v>809</v>
      </c>
    </row>
    <row r="984" spans="1:14">
      <c r="A984" s="737"/>
      <c r="B984" s="739"/>
      <c r="C984" s="762"/>
      <c r="D984" s="762"/>
      <c r="E984" s="762"/>
      <c r="F984" s="762"/>
      <c r="G984" s="762" t="s">
        <v>816</v>
      </c>
      <c r="H984" s="762"/>
      <c r="I984" s="762"/>
      <c r="J984" s="762"/>
      <c r="K984" s="762"/>
      <c r="L984" s="763"/>
      <c r="M984" s="764" t="s">
        <v>599</v>
      </c>
      <c r="N984" s="765" t="s">
        <v>809</v>
      </c>
    </row>
    <row r="985" spans="1:14">
      <c r="A985" s="737"/>
      <c r="B985" s="739"/>
      <c r="C985" s="738"/>
      <c r="D985" s="738" t="s">
        <v>817</v>
      </c>
      <c r="E985" s="739"/>
      <c r="F985" s="739"/>
      <c r="G985" s="739"/>
      <c r="H985" s="739"/>
      <c r="I985" s="739"/>
      <c r="J985" s="739"/>
      <c r="K985" s="739"/>
      <c r="L985" s="740"/>
      <c r="M985" s="884"/>
      <c r="N985" s="885"/>
    </row>
    <row r="986" spans="1:14">
      <c r="A986" s="737"/>
      <c r="B986" s="739"/>
      <c r="C986" s="738"/>
      <c r="D986" s="738"/>
      <c r="E986" s="739" t="s">
        <v>260</v>
      </c>
      <c r="F986" s="739"/>
      <c r="G986" s="739"/>
      <c r="H986" s="739"/>
      <c r="I986" s="739"/>
      <c r="J986" s="739"/>
      <c r="K986" s="739"/>
      <c r="L986" s="740"/>
      <c r="M986" s="884"/>
      <c r="N986" s="885"/>
    </row>
    <row r="987" spans="1:14">
      <c r="A987" s="737"/>
      <c r="B987" s="739"/>
      <c r="C987" s="738"/>
      <c r="D987" s="738"/>
      <c r="E987" s="739" t="s">
        <v>194</v>
      </c>
      <c r="F987" s="739"/>
      <c r="G987" s="739"/>
      <c r="H987" s="739"/>
      <c r="I987" s="739"/>
      <c r="J987" s="739"/>
      <c r="K987" s="739"/>
      <c r="L987" s="740"/>
      <c r="M987" s="884"/>
      <c r="N987" s="885"/>
    </row>
    <row r="988" spans="1:14">
      <c r="A988" s="737"/>
      <c r="B988" s="739"/>
      <c r="C988" s="738"/>
      <c r="D988" s="738"/>
      <c r="E988" s="739" t="s">
        <v>195</v>
      </c>
      <c r="F988" s="739"/>
      <c r="G988" s="739"/>
      <c r="H988" s="739"/>
      <c r="I988" s="739"/>
      <c r="J988" s="739"/>
      <c r="K988" s="739"/>
      <c r="L988" s="740"/>
      <c r="M988" s="884"/>
      <c r="N988" s="885"/>
    </row>
    <row r="989" spans="1:14">
      <c r="A989" s="737"/>
      <c r="B989" s="739"/>
      <c r="C989" s="738"/>
      <c r="D989" s="738"/>
      <c r="E989" s="739" t="s">
        <v>196</v>
      </c>
      <c r="F989" s="739"/>
      <c r="G989" s="739"/>
      <c r="H989" s="739"/>
      <c r="I989" s="739"/>
      <c r="J989" s="739"/>
      <c r="K989" s="739"/>
      <c r="L989" s="740"/>
      <c r="M989" s="884"/>
      <c r="N989" s="885"/>
    </row>
    <row r="990" spans="1:14">
      <c r="A990" s="737"/>
      <c r="B990" s="739"/>
      <c r="C990" s="738"/>
      <c r="D990" s="738"/>
      <c r="E990" s="739" t="s">
        <v>197</v>
      </c>
      <c r="F990" s="739"/>
      <c r="G990" s="739"/>
      <c r="H990" s="739"/>
      <c r="I990" s="739"/>
      <c r="J990" s="739"/>
      <c r="K990" s="739"/>
      <c r="L990" s="740"/>
      <c r="M990" s="884"/>
      <c r="N990" s="885"/>
    </row>
    <row r="991" spans="1:14">
      <c r="A991" s="737"/>
      <c r="B991" s="739"/>
      <c r="C991" s="738"/>
      <c r="D991" s="738"/>
      <c r="E991" s="739" t="s">
        <v>198</v>
      </c>
      <c r="F991" s="739"/>
      <c r="G991" s="739"/>
      <c r="H991" s="739"/>
      <c r="I991" s="739"/>
      <c r="J991" s="739"/>
      <c r="K991" s="739"/>
      <c r="L991" s="740"/>
      <c r="M991" s="884"/>
      <c r="N991" s="885"/>
    </row>
    <row r="992" spans="1:14">
      <c r="A992" s="737"/>
      <c r="B992" s="739"/>
      <c r="C992" s="738"/>
      <c r="D992" s="738"/>
      <c r="E992" s="739" t="s">
        <v>199</v>
      </c>
      <c r="F992" s="739"/>
      <c r="G992" s="739"/>
      <c r="H992" s="739"/>
      <c r="I992" s="739"/>
      <c r="J992" s="739"/>
      <c r="K992" s="739"/>
      <c r="L992" s="740"/>
      <c r="M992" s="884"/>
      <c r="N992" s="885"/>
    </row>
    <row r="993" spans="1:14">
      <c r="A993" s="737"/>
      <c r="B993" s="739"/>
      <c r="C993" s="738"/>
      <c r="D993" s="738"/>
      <c r="E993" s="739" t="s">
        <v>261</v>
      </c>
      <c r="F993" s="739"/>
      <c r="G993" s="739"/>
      <c r="H993" s="739"/>
      <c r="I993" s="739"/>
      <c r="J993" s="739"/>
      <c r="K993" s="739"/>
      <c r="L993" s="740"/>
      <c r="M993" s="884"/>
      <c r="N993" s="885"/>
    </row>
    <row r="994" spans="1:14">
      <c r="A994" s="737"/>
      <c r="B994" s="739"/>
      <c r="C994" s="738"/>
      <c r="D994" s="738"/>
      <c r="E994" s="739"/>
      <c r="F994" s="731"/>
      <c r="G994" s="745" t="s">
        <v>818</v>
      </c>
      <c r="H994" s="731"/>
      <c r="I994" s="759"/>
      <c r="J994" s="731"/>
      <c r="K994" s="731"/>
      <c r="L994" s="732"/>
      <c r="M994" s="884"/>
      <c r="N994" s="885"/>
    </row>
    <row r="995" spans="1:14">
      <c r="A995" s="737"/>
      <c r="B995" s="739"/>
      <c r="C995" s="738"/>
      <c r="D995" s="738"/>
      <c r="E995" s="739"/>
      <c r="F995" s="739"/>
      <c r="G995" s="739" t="s">
        <v>819</v>
      </c>
      <c r="H995" s="739"/>
      <c r="I995" s="739"/>
      <c r="J995" s="739"/>
      <c r="K995" s="739"/>
      <c r="L995" s="740"/>
      <c r="M995" s="884"/>
      <c r="N995" s="885"/>
    </row>
    <row r="996" spans="1:14">
      <c r="A996" s="737"/>
      <c r="B996" s="739"/>
      <c r="C996" s="738"/>
      <c r="D996" s="738"/>
      <c r="E996" s="739"/>
      <c r="F996" s="739"/>
      <c r="G996" s="739"/>
      <c r="H996" s="739" t="s">
        <v>820</v>
      </c>
      <c r="I996" s="739"/>
      <c r="J996" s="739"/>
      <c r="K996" s="739"/>
      <c r="L996" s="740"/>
      <c r="M996" s="884" t="s">
        <v>599</v>
      </c>
      <c r="N996" s="885" t="s">
        <v>601</v>
      </c>
    </row>
    <row r="997" spans="1:14">
      <c r="A997" s="737"/>
      <c r="B997" s="739"/>
      <c r="C997" s="738"/>
      <c r="D997" s="738"/>
      <c r="E997" s="739"/>
      <c r="F997" s="739"/>
      <c r="G997" s="739"/>
      <c r="H997" s="739" t="s">
        <v>821</v>
      </c>
      <c r="I997" s="739"/>
      <c r="J997" s="739"/>
      <c r="K997" s="739"/>
      <c r="L997" s="740"/>
      <c r="M997" s="884" t="s">
        <v>599</v>
      </c>
      <c r="N997" s="885" t="s">
        <v>708</v>
      </c>
    </row>
    <row r="998" spans="1:14">
      <c r="A998" s="737"/>
      <c r="B998" s="739"/>
      <c r="C998" s="738"/>
      <c r="D998" s="738"/>
      <c r="E998" s="739"/>
      <c r="F998" s="739"/>
      <c r="G998" s="739"/>
      <c r="H998" s="739" t="s">
        <v>822</v>
      </c>
      <c r="I998" s="739"/>
      <c r="J998" s="739"/>
      <c r="K998" s="739"/>
      <c r="L998" s="740"/>
      <c r="M998" s="884" t="s">
        <v>599</v>
      </c>
      <c r="N998" s="885"/>
    </row>
    <row r="999" spans="1:14">
      <c r="A999" s="737"/>
      <c r="B999" s="739"/>
      <c r="C999" s="738"/>
      <c r="D999" s="738"/>
      <c r="E999" s="739"/>
      <c r="F999" s="739"/>
      <c r="G999" s="739"/>
      <c r="H999" s="739" t="s">
        <v>823</v>
      </c>
      <c r="I999" s="739"/>
      <c r="J999" s="739"/>
      <c r="K999" s="739"/>
      <c r="L999" s="740"/>
      <c r="M999" s="884"/>
      <c r="N999" s="885"/>
    </row>
    <row r="1000" spans="1:14">
      <c r="A1000" s="737"/>
      <c r="B1000" s="739"/>
      <c r="C1000" s="738"/>
      <c r="D1000" s="738"/>
      <c r="E1000" s="739"/>
      <c r="F1000" s="739"/>
      <c r="G1000" s="739" t="s">
        <v>824</v>
      </c>
      <c r="H1000" s="739"/>
      <c r="I1000" s="739"/>
      <c r="J1000" s="739"/>
      <c r="K1000" s="739"/>
      <c r="L1000" s="740"/>
      <c r="M1000" s="884"/>
      <c r="N1000" s="885"/>
    </row>
    <row r="1001" spans="1:14">
      <c r="A1001" s="737"/>
      <c r="B1001" s="739"/>
      <c r="C1001" s="738"/>
      <c r="D1001" s="738"/>
      <c r="E1001" s="739"/>
      <c r="F1001" s="739"/>
      <c r="G1001" s="739"/>
      <c r="H1001" s="739" t="s">
        <v>820</v>
      </c>
      <c r="I1001" s="739"/>
      <c r="J1001" s="739"/>
      <c r="K1001" s="739"/>
      <c r="L1001" s="740"/>
      <c r="M1001" s="884" t="s">
        <v>599</v>
      </c>
      <c r="N1001" s="885" t="s">
        <v>825</v>
      </c>
    </row>
    <row r="1002" spans="1:14">
      <c r="A1002" s="737"/>
      <c r="B1002" s="739"/>
      <c r="C1002" s="738"/>
      <c r="D1002" s="738"/>
      <c r="E1002" s="739"/>
      <c r="F1002" s="739"/>
      <c r="G1002" s="739"/>
      <c r="H1002" s="739" t="s">
        <v>821</v>
      </c>
      <c r="I1002" s="739"/>
      <c r="J1002" s="739"/>
      <c r="K1002" s="739"/>
      <c r="L1002" s="740"/>
      <c r="M1002" s="884" t="s">
        <v>599</v>
      </c>
      <c r="N1002" s="885" t="s">
        <v>826</v>
      </c>
    </row>
    <row r="1003" spans="1:14">
      <c r="A1003" s="737"/>
      <c r="B1003" s="739"/>
      <c r="C1003" s="738"/>
      <c r="D1003" s="738"/>
      <c r="E1003" s="739"/>
      <c r="F1003" s="739"/>
      <c r="G1003" s="739"/>
      <c r="H1003" s="739" t="s">
        <v>822</v>
      </c>
      <c r="I1003" s="739"/>
      <c r="J1003" s="739"/>
      <c r="K1003" s="739"/>
      <c r="L1003" s="740"/>
      <c r="M1003" s="884" t="s">
        <v>599</v>
      </c>
      <c r="N1003" s="885"/>
    </row>
    <row r="1004" spans="1:14">
      <c r="A1004" s="737"/>
      <c r="B1004" s="739"/>
      <c r="C1004" s="738"/>
      <c r="D1004" s="738"/>
      <c r="E1004" s="739"/>
      <c r="F1004" s="739"/>
      <c r="G1004" s="739"/>
      <c r="H1004" s="739" t="s">
        <v>823</v>
      </c>
      <c r="I1004" s="739"/>
      <c r="J1004" s="739"/>
      <c r="K1004" s="739"/>
      <c r="L1004" s="740"/>
      <c r="M1004" s="884"/>
      <c r="N1004" s="885"/>
    </row>
    <row r="1005" spans="1:14">
      <c r="A1005" s="737"/>
      <c r="B1005" s="739"/>
      <c r="C1005" s="738"/>
      <c r="D1005" s="738"/>
      <c r="E1005" s="739"/>
      <c r="F1005" s="739"/>
      <c r="G1005" s="772" t="s">
        <v>827</v>
      </c>
      <c r="H1005" s="739"/>
      <c r="I1005" s="739"/>
      <c r="J1005" s="739"/>
      <c r="K1005" s="739"/>
      <c r="L1005" s="740"/>
      <c r="M1005" s="884"/>
      <c r="N1005" s="885"/>
    </row>
    <row r="1006" spans="1:14">
      <c r="A1006" s="737"/>
      <c r="B1006" s="739"/>
      <c r="C1006" s="738"/>
      <c r="D1006" s="738"/>
      <c r="E1006" s="739"/>
      <c r="F1006" s="739"/>
      <c r="G1006" s="739"/>
      <c r="H1006" s="739" t="s">
        <v>828</v>
      </c>
      <c r="I1006" s="739"/>
      <c r="J1006" s="739"/>
      <c r="K1006" s="739"/>
      <c r="L1006" s="740"/>
      <c r="M1006" s="884" t="s">
        <v>599</v>
      </c>
      <c r="N1006" s="885" t="s">
        <v>825</v>
      </c>
    </row>
    <row r="1007" spans="1:14">
      <c r="A1007" s="737"/>
      <c r="B1007" s="739"/>
      <c r="C1007" s="738"/>
      <c r="D1007" s="738"/>
      <c r="E1007" s="739"/>
      <c r="F1007" s="739"/>
      <c r="G1007" s="739"/>
      <c r="H1007" s="739" t="s">
        <v>829</v>
      </c>
      <c r="I1007" s="739"/>
      <c r="J1007" s="739"/>
      <c r="K1007" s="739"/>
      <c r="L1007" s="740"/>
      <c r="M1007" s="884" t="s">
        <v>599</v>
      </c>
      <c r="N1007" s="885" t="s">
        <v>826</v>
      </c>
    </row>
    <row r="1008" spans="1:14">
      <c r="A1008" s="737"/>
      <c r="B1008" s="739"/>
      <c r="C1008" s="738"/>
      <c r="D1008" s="738"/>
      <c r="E1008" s="739"/>
      <c r="F1008" s="739"/>
      <c r="G1008" s="739"/>
      <c r="H1008" s="739" t="s">
        <v>830</v>
      </c>
      <c r="I1008" s="739"/>
      <c r="J1008" s="739"/>
      <c r="K1008" s="739"/>
      <c r="L1008" s="740"/>
      <c r="M1008" s="884" t="s">
        <v>599</v>
      </c>
      <c r="N1008" s="885"/>
    </row>
    <row r="1009" spans="1:14">
      <c r="A1009" s="737"/>
      <c r="B1009" s="739"/>
      <c r="C1009" s="738"/>
      <c r="D1009" s="738"/>
      <c r="E1009" s="739"/>
      <c r="F1009" s="739"/>
      <c r="G1009" s="739"/>
      <c r="H1009" s="739" t="s">
        <v>823</v>
      </c>
      <c r="I1009" s="739"/>
      <c r="J1009" s="739"/>
      <c r="K1009" s="739"/>
      <c r="L1009" s="740"/>
      <c r="M1009" s="884"/>
      <c r="N1009" s="885"/>
    </row>
    <row r="1010" spans="1:14">
      <c r="A1010" s="737"/>
      <c r="B1010" s="739"/>
      <c r="C1010" s="738"/>
      <c r="D1010" s="738"/>
      <c r="E1010" s="739"/>
      <c r="F1010" s="739"/>
      <c r="G1010" s="772" t="s">
        <v>831</v>
      </c>
      <c r="H1010" s="739"/>
      <c r="I1010" s="739"/>
      <c r="J1010" s="739"/>
      <c r="K1010" s="739"/>
      <c r="L1010" s="740"/>
      <c r="M1010" s="884"/>
      <c r="N1010" s="885"/>
    </row>
    <row r="1011" spans="1:14">
      <c r="A1011" s="737"/>
      <c r="B1011" s="739"/>
      <c r="C1011" s="738"/>
      <c r="D1011" s="738"/>
      <c r="E1011" s="739"/>
      <c r="F1011" s="739"/>
      <c r="G1011" s="739"/>
      <c r="H1011" s="739" t="s">
        <v>828</v>
      </c>
      <c r="I1011" s="739"/>
      <c r="J1011" s="739"/>
      <c r="K1011" s="739"/>
      <c r="L1011" s="740"/>
      <c r="M1011" s="884" t="s">
        <v>599</v>
      </c>
      <c r="N1011" s="885" t="s">
        <v>825</v>
      </c>
    </row>
    <row r="1012" spans="1:14">
      <c r="A1012" s="737"/>
      <c r="B1012" s="739"/>
      <c r="C1012" s="738"/>
      <c r="D1012" s="738"/>
      <c r="E1012" s="739"/>
      <c r="F1012" s="739"/>
      <c r="G1012" s="739"/>
      <c r="H1012" s="739" t="s">
        <v>829</v>
      </c>
      <c r="I1012" s="739"/>
      <c r="J1012" s="739"/>
      <c r="K1012" s="739"/>
      <c r="L1012" s="740"/>
      <c r="M1012" s="884" t="s">
        <v>599</v>
      </c>
      <c r="N1012" s="885" t="s">
        <v>826</v>
      </c>
    </row>
    <row r="1013" spans="1:14">
      <c r="A1013" s="737"/>
      <c r="B1013" s="739"/>
      <c r="C1013" s="738"/>
      <c r="D1013" s="738"/>
      <c r="E1013" s="739"/>
      <c r="F1013" s="739"/>
      <c r="G1013" s="739"/>
      <c r="H1013" s="739" t="s">
        <v>830</v>
      </c>
      <c r="I1013" s="739"/>
      <c r="J1013" s="739"/>
      <c r="K1013" s="739"/>
      <c r="L1013" s="740"/>
      <c r="M1013" s="884" t="s">
        <v>599</v>
      </c>
      <c r="N1013" s="885"/>
    </row>
    <row r="1014" spans="1:14">
      <c r="A1014" s="737"/>
      <c r="B1014" s="739"/>
      <c r="C1014" s="738"/>
      <c r="D1014" s="738"/>
      <c r="E1014" s="739"/>
      <c r="F1014" s="739"/>
      <c r="G1014" s="739"/>
      <c r="H1014" s="739" t="s">
        <v>832</v>
      </c>
      <c r="I1014" s="739"/>
      <c r="J1014" s="739"/>
      <c r="K1014" s="739"/>
      <c r="L1014" s="740"/>
      <c r="M1014" s="884"/>
      <c r="N1014" s="885"/>
    </row>
    <row r="1015" spans="1:14">
      <c r="A1015" s="737"/>
      <c r="B1015" s="739"/>
      <c r="C1015" s="738"/>
      <c r="D1015" s="738"/>
      <c r="E1015" s="739"/>
      <c r="F1015" s="739"/>
      <c r="G1015" s="739" t="s">
        <v>833</v>
      </c>
      <c r="H1015" s="739"/>
      <c r="I1015" s="739"/>
      <c r="J1015" s="739"/>
      <c r="K1015" s="739"/>
      <c r="L1015" s="740"/>
      <c r="M1015" s="884"/>
      <c r="N1015" s="885"/>
    </row>
    <row r="1016" spans="1:14">
      <c r="A1016" s="737"/>
      <c r="B1016" s="739"/>
      <c r="C1016" s="738"/>
      <c r="D1016" s="738"/>
      <c r="E1016" s="739"/>
      <c r="F1016" s="739"/>
      <c r="G1016" s="739"/>
      <c r="H1016" s="739" t="s">
        <v>828</v>
      </c>
      <c r="I1016" s="739"/>
      <c r="J1016" s="739"/>
      <c r="K1016" s="739"/>
      <c r="L1016" s="740"/>
      <c r="M1016" s="884" t="s">
        <v>599</v>
      </c>
      <c r="N1016" s="885" t="s">
        <v>825</v>
      </c>
    </row>
    <row r="1017" spans="1:14">
      <c r="A1017" s="737"/>
      <c r="B1017" s="739"/>
      <c r="C1017" s="738"/>
      <c r="D1017" s="738"/>
      <c r="E1017" s="739"/>
      <c r="F1017" s="739"/>
      <c r="G1017" s="739"/>
      <c r="H1017" s="739" t="s">
        <v>829</v>
      </c>
      <c r="I1017" s="739"/>
      <c r="J1017" s="739"/>
      <c r="K1017" s="739"/>
      <c r="L1017" s="740"/>
      <c r="M1017" s="884" t="s">
        <v>600</v>
      </c>
      <c r="N1017" s="885" t="s">
        <v>826</v>
      </c>
    </row>
    <row r="1018" spans="1:14">
      <c r="A1018" s="737"/>
      <c r="B1018" s="739"/>
      <c r="C1018" s="738"/>
      <c r="D1018" s="738"/>
      <c r="E1018" s="739"/>
      <c r="F1018" s="739"/>
      <c r="G1018" s="739"/>
      <c r="H1018" s="739" t="s">
        <v>830</v>
      </c>
      <c r="I1018" s="739"/>
      <c r="J1018" s="739"/>
      <c r="K1018" s="739"/>
      <c r="L1018" s="740"/>
      <c r="M1018" s="884" t="s">
        <v>599</v>
      </c>
      <c r="N1018" s="885"/>
    </row>
    <row r="1019" spans="1:14">
      <c r="A1019" s="737"/>
      <c r="B1019" s="739"/>
      <c r="C1019" s="738"/>
      <c r="D1019" s="738"/>
      <c r="E1019" s="739"/>
      <c r="F1019" s="739"/>
      <c r="G1019" s="739"/>
      <c r="H1019" s="739" t="s">
        <v>832</v>
      </c>
      <c r="I1019" s="739"/>
      <c r="J1019" s="739"/>
      <c r="K1019" s="739"/>
      <c r="L1019" s="740"/>
      <c r="M1019" s="884"/>
      <c r="N1019" s="885"/>
    </row>
    <row r="1020" spans="1:14">
      <c r="A1020" s="737"/>
      <c r="B1020" s="739"/>
      <c r="C1020" s="738"/>
      <c r="D1020" s="738"/>
      <c r="E1020" s="739"/>
      <c r="F1020" s="739"/>
      <c r="G1020" s="739" t="s">
        <v>834</v>
      </c>
      <c r="H1020" s="739"/>
      <c r="I1020" s="739"/>
      <c r="J1020" s="739"/>
      <c r="K1020" s="739"/>
      <c r="L1020" s="740"/>
      <c r="M1020" s="884"/>
      <c r="N1020" s="885"/>
    </row>
    <row r="1021" spans="1:14">
      <c r="A1021" s="737"/>
      <c r="B1021" s="739"/>
      <c r="C1021" s="738"/>
      <c r="D1021" s="738"/>
      <c r="E1021" s="739"/>
      <c r="F1021" s="739"/>
      <c r="G1021" s="739"/>
      <c r="H1021" s="739" t="s">
        <v>828</v>
      </c>
      <c r="I1021" s="739"/>
      <c r="J1021" s="739"/>
      <c r="K1021" s="739"/>
      <c r="L1021" s="740"/>
      <c r="M1021" s="884" t="s">
        <v>599</v>
      </c>
      <c r="N1021" s="885" t="s">
        <v>825</v>
      </c>
    </row>
    <row r="1022" spans="1:14">
      <c r="A1022" s="737"/>
      <c r="B1022" s="739"/>
      <c r="C1022" s="738"/>
      <c r="D1022" s="738"/>
      <c r="E1022" s="739"/>
      <c r="F1022" s="739"/>
      <c r="G1022" s="739"/>
      <c r="H1022" s="739" t="s">
        <v>829</v>
      </c>
      <c r="I1022" s="739"/>
      <c r="J1022" s="739"/>
      <c r="K1022" s="739"/>
      <c r="L1022" s="740"/>
      <c r="M1022" s="884" t="s">
        <v>599</v>
      </c>
      <c r="N1022" s="885" t="s">
        <v>826</v>
      </c>
    </row>
    <row r="1023" spans="1:14">
      <c r="A1023" s="737"/>
      <c r="B1023" s="739"/>
      <c r="C1023" s="738"/>
      <c r="D1023" s="738"/>
      <c r="E1023" s="739"/>
      <c r="F1023" s="739"/>
      <c r="G1023" s="739"/>
      <c r="H1023" s="739" t="s">
        <v>830</v>
      </c>
      <c r="I1023" s="739"/>
      <c r="J1023" s="739"/>
      <c r="K1023" s="739"/>
      <c r="L1023" s="740"/>
      <c r="M1023" s="884" t="s">
        <v>599</v>
      </c>
      <c r="N1023" s="885"/>
    </row>
    <row r="1024" spans="1:14">
      <c r="A1024" s="737"/>
      <c r="B1024" s="739"/>
      <c r="C1024" s="738"/>
      <c r="D1024" s="738"/>
      <c r="E1024" s="739"/>
      <c r="F1024" s="739"/>
      <c r="G1024" s="739"/>
      <c r="H1024" s="739" t="s">
        <v>832</v>
      </c>
      <c r="I1024" s="739"/>
      <c r="J1024" s="739"/>
      <c r="K1024" s="739"/>
      <c r="L1024" s="740"/>
      <c r="M1024" s="884"/>
      <c r="N1024" s="885"/>
    </row>
    <row r="1025" spans="1:14">
      <c r="A1025" s="737"/>
      <c r="B1025" s="739"/>
      <c r="C1025" s="738"/>
      <c r="D1025" s="738"/>
      <c r="E1025" s="739"/>
      <c r="F1025" s="739"/>
      <c r="G1025" s="739" t="s">
        <v>835</v>
      </c>
      <c r="H1025" s="739"/>
      <c r="I1025" s="739"/>
      <c r="J1025" s="739"/>
      <c r="K1025" s="739"/>
      <c r="L1025" s="740"/>
      <c r="M1025" s="884"/>
      <c r="N1025" s="885"/>
    </row>
    <row r="1026" spans="1:14">
      <c r="A1026" s="737"/>
      <c r="B1026" s="739"/>
      <c r="C1026" s="738"/>
      <c r="D1026" s="738"/>
      <c r="E1026" s="739"/>
      <c r="F1026" s="739"/>
      <c r="G1026" s="739"/>
      <c r="H1026" s="739" t="s">
        <v>828</v>
      </c>
      <c r="I1026" s="739"/>
      <c r="J1026" s="739"/>
      <c r="K1026" s="739"/>
      <c r="L1026" s="740"/>
      <c r="M1026" s="884" t="s">
        <v>599</v>
      </c>
      <c r="N1026" s="885" t="s">
        <v>825</v>
      </c>
    </row>
    <row r="1027" spans="1:14">
      <c r="A1027" s="737"/>
      <c r="B1027" s="739"/>
      <c r="C1027" s="738"/>
      <c r="D1027" s="738"/>
      <c r="E1027" s="739"/>
      <c r="F1027" s="739"/>
      <c r="G1027" s="739"/>
      <c r="H1027" s="739" t="s">
        <v>829</v>
      </c>
      <c r="I1027" s="739"/>
      <c r="J1027" s="739"/>
      <c r="K1027" s="739"/>
      <c r="L1027" s="740"/>
      <c r="M1027" s="884" t="s">
        <v>599</v>
      </c>
      <c r="N1027" s="885" t="s">
        <v>826</v>
      </c>
    </row>
    <row r="1028" spans="1:14">
      <c r="A1028" s="737"/>
      <c r="B1028" s="739"/>
      <c r="C1028" s="738"/>
      <c r="D1028" s="738"/>
      <c r="E1028" s="739"/>
      <c r="F1028" s="739"/>
      <c r="G1028" s="739"/>
      <c r="H1028" s="739" t="s">
        <v>830</v>
      </c>
      <c r="I1028" s="739"/>
      <c r="J1028" s="739"/>
      <c r="K1028" s="739"/>
      <c r="L1028" s="740"/>
      <c r="M1028" s="884" t="s">
        <v>599</v>
      </c>
      <c r="N1028" s="885"/>
    </row>
    <row r="1029" spans="1:14">
      <c r="A1029" s="737"/>
      <c r="B1029" s="739"/>
      <c r="C1029" s="738"/>
      <c r="D1029" s="738"/>
      <c r="E1029" s="739"/>
      <c r="F1029" s="739"/>
      <c r="G1029" s="739"/>
      <c r="H1029" s="739" t="s">
        <v>832</v>
      </c>
      <c r="I1029" s="739"/>
      <c r="J1029" s="739"/>
      <c r="K1029" s="739"/>
      <c r="L1029" s="740"/>
      <c r="M1029" s="884"/>
      <c r="N1029" s="885"/>
    </row>
    <row r="1030" spans="1:14">
      <c r="A1030" s="737"/>
      <c r="B1030" s="739"/>
      <c r="C1030" s="738"/>
      <c r="D1030" s="738"/>
      <c r="E1030" s="739"/>
      <c r="F1030" s="739"/>
      <c r="G1030" s="739" t="s">
        <v>836</v>
      </c>
      <c r="H1030" s="739"/>
      <c r="I1030" s="739"/>
      <c r="J1030" s="739"/>
      <c r="K1030" s="739"/>
      <c r="L1030" s="740"/>
      <c r="M1030" s="884"/>
      <c r="N1030" s="885"/>
    </row>
    <row r="1031" spans="1:14">
      <c r="A1031" s="737"/>
      <c r="B1031" s="739"/>
      <c r="C1031" s="738"/>
      <c r="D1031" s="738"/>
      <c r="E1031" s="739"/>
      <c r="F1031" s="739"/>
      <c r="G1031" s="739"/>
      <c r="H1031" s="739" t="s">
        <v>820</v>
      </c>
      <c r="I1031" s="739"/>
      <c r="J1031" s="739"/>
      <c r="K1031" s="739"/>
      <c r="L1031" s="740"/>
      <c r="M1031" s="884" t="s">
        <v>599</v>
      </c>
      <c r="N1031" s="885" t="s">
        <v>825</v>
      </c>
    </row>
    <row r="1032" spans="1:14">
      <c r="A1032" s="737"/>
      <c r="B1032" s="739"/>
      <c r="C1032" s="738"/>
      <c r="D1032" s="738"/>
      <c r="E1032" s="739"/>
      <c r="F1032" s="739"/>
      <c r="G1032" s="739"/>
      <c r="H1032" s="739" t="s">
        <v>829</v>
      </c>
      <c r="I1032" s="739"/>
      <c r="J1032" s="739"/>
      <c r="K1032" s="739"/>
      <c r="L1032" s="740"/>
      <c r="M1032" s="884" t="s">
        <v>599</v>
      </c>
      <c r="N1032" s="885" t="s">
        <v>826</v>
      </c>
    </row>
    <row r="1033" spans="1:14">
      <c r="A1033" s="737"/>
      <c r="B1033" s="739"/>
      <c r="C1033" s="738"/>
      <c r="D1033" s="738"/>
      <c r="E1033" s="739"/>
      <c r="F1033" s="739"/>
      <c r="G1033" s="739"/>
      <c r="H1033" s="739" t="s">
        <v>830</v>
      </c>
      <c r="I1033" s="739"/>
      <c r="J1033" s="739"/>
      <c r="K1033" s="739"/>
      <c r="L1033" s="740"/>
      <c r="M1033" s="884" t="s">
        <v>599</v>
      </c>
      <c r="N1033" s="885"/>
    </row>
    <row r="1034" spans="1:14">
      <c r="A1034" s="737"/>
      <c r="B1034" s="739"/>
      <c r="C1034" s="738"/>
      <c r="D1034" s="738"/>
      <c r="E1034" s="739"/>
      <c r="F1034" s="739"/>
      <c r="G1034" s="739"/>
      <c r="H1034" s="739" t="s">
        <v>832</v>
      </c>
      <c r="I1034" s="739"/>
      <c r="J1034" s="739"/>
      <c r="K1034" s="739"/>
      <c r="L1034" s="740"/>
      <c r="M1034" s="884" t="s">
        <v>599</v>
      </c>
      <c r="N1034" s="885"/>
    </row>
    <row r="1035" spans="1:14">
      <c r="A1035" s="737"/>
      <c r="B1035" s="739"/>
      <c r="C1035" s="738"/>
      <c r="D1035" s="738" t="s">
        <v>837</v>
      </c>
      <c r="E1035" s="739"/>
      <c r="F1035" s="739"/>
      <c r="G1035" s="739"/>
      <c r="H1035" s="739"/>
      <c r="I1035" s="739"/>
      <c r="J1035" s="739"/>
      <c r="K1035" s="739"/>
      <c r="L1035" s="740"/>
      <c r="M1035" s="884"/>
      <c r="N1035" s="885"/>
    </row>
    <row r="1036" spans="1:14">
      <c r="A1036" s="737"/>
      <c r="B1036" s="739"/>
      <c r="C1036" s="738"/>
      <c r="D1036" s="738"/>
      <c r="E1036" s="739" t="s">
        <v>260</v>
      </c>
      <c r="F1036" s="739"/>
      <c r="G1036" s="739"/>
      <c r="H1036" s="739"/>
      <c r="I1036" s="739"/>
      <c r="J1036" s="739"/>
      <c r="K1036" s="739"/>
      <c r="L1036" s="740"/>
      <c r="M1036" s="884"/>
      <c r="N1036" s="885"/>
    </row>
    <row r="1037" spans="1:14">
      <c r="A1037" s="737"/>
      <c r="B1037" s="739"/>
      <c r="C1037" s="738"/>
      <c r="D1037" s="738"/>
      <c r="E1037" s="739" t="s">
        <v>194</v>
      </c>
      <c r="F1037" s="739"/>
      <c r="G1037" s="739"/>
      <c r="H1037" s="739"/>
      <c r="I1037" s="739"/>
      <c r="J1037" s="739"/>
      <c r="K1037" s="739"/>
      <c r="L1037" s="740"/>
      <c r="M1037" s="884"/>
      <c r="N1037" s="885"/>
    </row>
    <row r="1038" spans="1:14">
      <c r="A1038" s="737"/>
      <c r="B1038" s="739"/>
      <c r="C1038" s="738"/>
      <c r="D1038" s="738"/>
      <c r="E1038" s="739" t="s">
        <v>195</v>
      </c>
      <c r="F1038" s="739"/>
      <c r="G1038" s="739"/>
      <c r="H1038" s="739"/>
      <c r="I1038" s="739"/>
      <c r="J1038" s="739"/>
      <c r="K1038" s="739"/>
      <c r="L1038" s="740"/>
      <c r="M1038" s="884"/>
      <c r="N1038" s="885"/>
    </row>
    <row r="1039" spans="1:14">
      <c r="A1039" s="737"/>
      <c r="B1039" s="739"/>
      <c r="C1039" s="738"/>
      <c r="D1039" s="738"/>
      <c r="E1039" s="739" t="s">
        <v>196</v>
      </c>
      <c r="F1039" s="739"/>
      <c r="G1039" s="739"/>
      <c r="H1039" s="739"/>
      <c r="I1039" s="739"/>
      <c r="J1039" s="739"/>
      <c r="K1039" s="739"/>
      <c r="L1039" s="740"/>
      <c r="M1039" s="884"/>
      <c r="N1039" s="885"/>
    </row>
    <row r="1040" spans="1:14">
      <c r="A1040" s="737"/>
      <c r="B1040" s="739"/>
      <c r="C1040" s="738"/>
      <c r="D1040" s="738"/>
      <c r="E1040" s="739" t="s">
        <v>197</v>
      </c>
      <c r="F1040" s="739"/>
      <c r="G1040" s="739"/>
      <c r="H1040" s="739"/>
      <c r="I1040" s="739"/>
      <c r="J1040" s="739"/>
      <c r="K1040" s="739"/>
      <c r="L1040" s="740"/>
      <c r="M1040" s="884"/>
      <c r="N1040" s="885"/>
    </row>
    <row r="1041" spans="1:14">
      <c r="A1041" s="737"/>
      <c r="B1041" s="739"/>
      <c r="C1041" s="738"/>
      <c r="D1041" s="738"/>
      <c r="E1041" s="739"/>
      <c r="F1041" s="739"/>
      <c r="G1041" s="738" t="s">
        <v>838</v>
      </c>
      <c r="H1041" s="739"/>
      <c r="I1041" s="759"/>
      <c r="J1041" s="739"/>
      <c r="K1041" s="739"/>
      <c r="L1041" s="740"/>
      <c r="M1041" s="884"/>
      <c r="N1041" s="885"/>
    </row>
    <row r="1042" spans="1:14">
      <c r="A1042" s="737"/>
      <c r="B1042" s="739"/>
      <c r="C1042" s="738"/>
      <c r="D1042" s="738"/>
      <c r="E1042" s="739"/>
      <c r="F1042" s="739"/>
      <c r="G1042" s="739"/>
      <c r="H1042" s="739" t="s">
        <v>839</v>
      </c>
      <c r="I1042" s="739"/>
      <c r="J1042" s="739"/>
      <c r="K1042" s="739"/>
      <c r="L1042" s="740"/>
      <c r="M1042" s="884"/>
      <c r="N1042" s="885"/>
    </row>
    <row r="1043" spans="1:14">
      <c r="A1043" s="737"/>
      <c r="B1043" s="739"/>
      <c r="C1043" s="738"/>
      <c r="D1043" s="738"/>
      <c r="E1043" s="739"/>
      <c r="F1043" s="739"/>
      <c r="G1043" s="739"/>
      <c r="H1043" s="739"/>
      <c r="I1043" s="739" t="s">
        <v>840</v>
      </c>
      <c r="J1043" s="739"/>
      <c r="K1043" s="739"/>
      <c r="L1043" s="740"/>
      <c r="M1043" s="884" t="s">
        <v>841</v>
      </c>
      <c r="N1043" s="885" t="s">
        <v>842</v>
      </c>
    </row>
    <row r="1044" spans="1:14">
      <c r="A1044" s="737"/>
      <c r="B1044" s="739"/>
      <c r="C1044" s="738"/>
      <c r="D1044" s="738"/>
      <c r="E1044" s="739"/>
      <c r="F1044" s="739"/>
      <c r="G1044" s="739"/>
      <c r="H1044" s="739"/>
      <c r="I1044" s="739" t="s">
        <v>843</v>
      </c>
      <c r="J1044" s="739"/>
      <c r="K1044" s="739"/>
      <c r="L1044" s="740"/>
      <c r="M1044" s="884" t="s">
        <v>599</v>
      </c>
      <c r="N1044" s="885"/>
    </row>
    <row r="1045" spans="1:14">
      <c r="A1045" s="737"/>
      <c r="B1045" s="739"/>
      <c r="C1045" s="738"/>
      <c r="D1045" s="738"/>
      <c r="E1045" s="739"/>
      <c r="F1045" s="739"/>
      <c r="G1045" s="739"/>
      <c r="H1045" s="739"/>
      <c r="I1045" s="739" t="s">
        <v>844</v>
      </c>
      <c r="J1045" s="739"/>
      <c r="K1045" s="739"/>
      <c r="L1045" s="740"/>
      <c r="M1045" s="884" t="s">
        <v>845</v>
      </c>
      <c r="N1045" s="885"/>
    </row>
    <row r="1046" spans="1:14">
      <c r="A1046" s="737"/>
      <c r="B1046" s="739"/>
      <c r="C1046" s="738"/>
      <c r="D1046" s="738"/>
      <c r="E1046" s="739"/>
      <c r="F1046" s="739"/>
      <c r="G1046" s="739"/>
      <c r="H1046" s="739"/>
      <c r="I1046" s="739" t="s">
        <v>846</v>
      </c>
      <c r="J1046" s="739"/>
      <c r="K1046" s="739"/>
      <c r="L1046" s="740"/>
      <c r="M1046" s="884" t="s">
        <v>599</v>
      </c>
      <c r="N1046" s="885" t="s">
        <v>847</v>
      </c>
    </row>
    <row r="1047" spans="1:14">
      <c r="A1047" s="737"/>
      <c r="B1047" s="739"/>
      <c r="C1047" s="738"/>
      <c r="D1047" s="738"/>
      <c r="E1047" s="739"/>
      <c r="F1047" s="739"/>
      <c r="G1047" s="739"/>
      <c r="H1047" s="739"/>
      <c r="I1047" s="739" t="s">
        <v>848</v>
      </c>
      <c r="J1047" s="739"/>
      <c r="K1047" s="739"/>
      <c r="L1047" s="740"/>
      <c r="M1047" s="884"/>
      <c r="N1047" s="885"/>
    </row>
    <row r="1048" spans="1:14">
      <c r="A1048" s="737"/>
      <c r="B1048" s="739"/>
      <c r="C1048" s="738"/>
      <c r="D1048" s="738"/>
      <c r="E1048" s="739"/>
      <c r="F1048" s="739"/>
      <c r="G1048" s="739"/>
      <c r="H1048" s="739"/>
      <c r="I1048" s="739"/>
      <c r="J1048" s="739" t="s">
        <v>849</v>
      </c>
      <c r="K1048" s="739"/>
      <c r="L1048" s="740"/>
      <c r="M1048" s="884" t="s">
        <v>599</v>
      </c>
      <c r="N1048" s="885"/>
    </row>
    <row r="1049" spans="1:14">
      <c r="A1049" s="737"/>
      <c r="B1049" s="739"/>
      <c r="C1049" s="738"/>
      <c r="D1049" s="738"/>
      <c r="E1049" s="739"/>
      <c r="F1049" s="739"/>
      <c r="G1049" s="739"/>
      <c r="H1049" s="739"/>
      <c r="I1049" s="739"/>
      <c r="J1049" s="739" t="s">
        <v>850</v>
      </c>
      <c r="K1049" s="739"/>
      <c r="L1049" s="740"/>
      <c r="M1049" s="884" t="s">
        <v>599</v>
      </c>
      <c r="N1049" s="885"/>
    </row>
    <row r="1050" spans="1:14">
      <c r="A1050" s="737"/>
      <c r="B1050" s="739"/>
      <c r="C1050" s="738"/>
      <c r="D1050" s="738"/>
      <c r="E1050" s="739"/>
      <c r="F1050" s="739"/>
      <c r="G1050" s="739"/>
      <c r="H1050" s="739"/>
      <c r="I1050" s="739"/>
      <c r="J1050" s="739" t="s">
        <v>851</v>
      </c>
      <c r="K1050" s="739"/>
      <c r="L1050" s="740"/>
      <c r="M1050" s="884" t="s">
        <v>599</v>
      </c>
      <c r="N1050" s="885"/>
    </row>
    <row r="1051" spans="1:14">
      <c r="A1051" s="737"/>
      <c r="B1051" s="739"/>
      <c r="C1051" s="738"/>
      <c r="D1051" s="738"/>
      <c r="E1051" s="739"/>
      <c r="F1051" s="739"/>
      <c r="G1051" s="739"/>
      <c r="H1051" s="739"/>
      <c r="I1051" s="739" t="s">
        <v>852</v>
      </c>
      <c r="J1051" s="739"/>
      <c r="K1051" s="739"/>
      <c r="L1051" s="740"/>
      <c r="M1051" s="884" t="s">
        <v>599</v>
      </c>
      <c r="N1051" s="885"/>
    </row>
    <row r="1052" spans="1:14">
      <c r="A1052" s="737"/>
      <c r="B1052" s="739"/>
      <c r="C1052" s="738"/>
      <c r="D1052" s="738"/>
      <c r="E1052" s="739"/>
      <c r="F1052" s="739"/>
      <c r="G1052" s="739"/>
      <c r="H1052" s="739"/>
      <c r="I1052" s="739" t="s">
        <v>823</v>
      </c>
      <c r="J1052" s="739"/>
      <c r="K1052" s="739"/>
      <c r="L1052" s="740"/>
      <c r="M1052" s="884" t="s">
        <v>599</v>
      </c>
      <c r="N1052" s="885"/>
    </row>
    <row r="1053" spans="1:14">
      <c r="A1053" s="737"/>
      <c r="B1053" s="739"/>
      <c r="C1053" s="738"/>
      <c r="D1053" s="738"/>
      <c r="E1053" s="739"/>
      <c r="F1053" s="739"/>
      <c r="G1053" s="739"/>
      <c r="H1053" s="739" t="s">
        <v>853</v>
      </c>
      <c r="I1053" s="739"/>
      <c r="J1053" s="739"/>
      <c r="K1053" s="739"/>
      <c r="L1053" s="740"/>
      <c r="M1053" s="884"/>
      <c r="N1053" s="885"/>
    </row>
    <row r="1054" spans="1:14">
      <c r="A1054" s="737"/>
      <c r="B1054" s="739"/>
      <c r="C1054" s="738"/>
      <c r="D1054" s="738"/>
      <c r="E1054" s="739"/>
      <c r="F1054" s="739"/>
      <c r="G1054" s="739"/>
      <c r="H1054" s="739"/>
      <c r="I1054" s="739" t="s">
        <v>840</v>
      </c>
      <c r="J1054" s="739"/>
      <c r="K1054" s="739"/>
      <c r="L1054" s="740"/>
      <c r="M1054" s="884" t="s">
        <v>854</v>
      </c>
      <c r="N1054" s="885" t="s">
        <v>842</v>
      </c>
    </row>
    <row r="1055" spans="1:14">
      <c r="A1055" s="737"/>
      <c r="B1055" s="739"/>
      <c r="C1055" s="738"/>
      <c r="D1055" s="738"/>
      <c r="E1055" s="739"/>
      <c r="F1055" s="739"/>
      <c r="G1055" s="739"/>
      <c r="H1055" s="739"/>
      <c r="I1055" s="739" t="s">
        <v>843</v>
      </c>
      <c r="J1055" s="739"/>
      <c r="K1055" s="739"/>
      <c r="L1055" s="740"/>
      <c r="M1055" s="884" t="s">
        <v>599</v>
      </c>
      <c r="N1055" s="885"/>
    </row>
    <row r="1056" spans="1:14">
      <c r="A1056" s="737"/>
      <c r="B1056" s="739"/>
      <c r="C1056" s="738"/>
      <c r="D1056" s="738"/>
      <c r="E1056" s="739"/>
      <c r="F1056" s="739"/>
      <c r="G1056" s="739"/>
      <c r="H1056" s="739"/>
      <c r="I1056" s="739" t="s">
        <v>855</v>
      </c>
      <c r="J1056" s="739"/>
      <c r="K1056" s="739"/>
      <c r="L1056" s="740"/>
      <c r="M1056" s="884" t="s">
        <v>856</v>
      </c>
      <c r="N1056" s="885"/>
    </row>
    <row r="1057" spans="1:14">
      <c r="A1057" s="737"/>
      <c r="B1057" s="739"/>
      <c r="C1057" s="738"/>
      <c r="D1057" s="738"/>
      <c r="E1057" s="739"/>
      <c r="F1057" s="739"/>
      <c r="G1057" s="739"/>
      <c r="H1057" s="739"/>
      <c r="I1057" s="739" t="s">
        <v>846</v>
      </c>
      <c r="J1057" s="739"/>
      <c r="K1057" s="739"/>
      <c r="L1057" s="740"/>
      <c r="M1057" s="884" t="s">
        <v>599</v>
      </c>
      <c r="N1057" s="885" t="s">
        <v>857</v>
      </c>
    </row>
    <row r="1058" spans="1:14">
      <c r="A1058" s="737"/>
      <c r="B1058" s="739"/>
      <c r="C1058" s="738"/>
      <c r="D1058" s="738"/>
      <c r="E1058" s="739"/>
      <c r="F1058" s="739"/>
      <c r="G1058" s="739"/>
      <c r="H1058" s="739"/>
      <c r="I1058" s="739" t="s">
        <v>858</v>
      </c>
      <c r="J1058" s="739"/>
      <c r="K1058" s="739"/>
      <c r="L1058" s="740"/>
      <c r="M1058" s="884"/>
      <c r="N1058" s="885"/>
    </row>
    <row r="1059" spans="1:14">
      <c r="A1059" s="737"/>
      <c r="B1059" s="739"/>
      <c r="C1059" s="738"/>
      <c r="D1059" s="738"/>
      <c r="E1059" s="739"/>
      <c r="F1059" s="739"/>
      <c r="G1059" s="739"/>
      <c r="H1059" s="739"/>
      <c r="I1059" s="739"/>
      <c r="J1059" s="739" t="s">
        <v>859</v>
      </c>
      <c r="K1059" s="739"/>
      <c r="L1059" s="740"/>
      <c r="M1059" s="884" t="s">
        <v>599</v>
      </c>
      <c r="N1059" s="885"/>
    </row>
    <row r="1060" spans="1:14">
      <c r="A1060" s="737"/>
      <c r="B1060" s="739"/>
      <c r="C1060" s="738"/>
      <c r="D1060" s="738"/>
      <c r="E1060" s="739"/>
      <c r="F1060" s="739"/>
      <c r="G1060" s="739"/>
      <c r="H1060" s="739"/>
      <c r="I1060" s="739"/>
      <c r="J1060" s="739" t="s">
        <v>860</v>
      </c>
      <c r="K1060" s="739"/>
      <c r="L1060" s="740"/>
      <c r="M1060" s="884" t="s">
        <v>599</v>
      </c>
      <c r="N1060" s="885"/>
    </row>
    <row r="1061" spans="1:14">
      <c r="A1061" s="737"/>
      <c r="B1061" s="739"/>
      <c r="C1061" s="738"/>
      <c r="D1061" s="738"/>
      <c r="E1061" s="739"/>
      <c r="F1061" s="739"/>
      <c r="G1061" s="739"/>
      <c r="H1061" s="739"/>
      <c r="I1061" s="739"/>
      <c r="J1061" s="739" t="s">
        <v>861</v>
      </c>
      <c r="K1061" s="739"/>
      <c r="L1061" s="740"/>
      <c r="M1061" s="884" t="s">
        <v>599</v>
      </c>
      <c r="N1061" s="885"/>
    </row>
    <row r="1062" spans="1:14">
      <c r="A1062" s="737"/>
      <c r="B1062" s="739"/>
      <c r="C1062" s="738"/>
      <c r="D1062" s="738"/>
      <c r="E1062" s="739"/>
      <c r="F1062" s="739"/>
      <c r="G1062" s="739"/>
      <c r="H1062" s="739"/>
      <c r="I1062" s="739" t="s">
        <v>862</v>
      </c>
      <c r="J1062" s="739"/>
      <c r="K1062" s="739"/>
      <c r="L1062" s="740"/>
      <c r="M1062" s="884" t="s">
        <v>599</v>
      </c>
      <c r="N1062" s="885"/>
    </row>
    <row r="1063" spans="1:14">
      <c r="A1063" s="737"/>
      <c r="B1063" s="739"/>
      <c r="C1063" s="738"/>
      <c r="D1063" s="738"/>
      <c r="E1063" s="739"/>
      <c r="F1063" s="739"/>
      <c r="G1063" s="739"/>
      <c r="H1063" s="739"/>
      <c r="I1063" s="739" t="s">
        <v>832</v>
      </c>
      <c r="J1063" s="739"/>
      <c r="K1063" s="739"/>
      <c r="L1063" s="740"/>
      <c r="M1063" s="884" t="s">
        <v>599</v>
      </c>
      <c r="N1063" s="885"/>
    </row>
    <row r="1064" spans="1:14">
      <c r="A1064" s="737"/>
      <c r="B1064" s="739"/>
      <c r="C1064" s="738"/>
      <c r="D1064" s="738"/>
      <c r="E1064" s="739"/>
      <c r="F1064" s="739"/>
      <c r="G1064" s="739"/>
      <c r="H1064" s="739" t="s">
        <v>863</v>
      </c>
      <c r="I1064" s="739"/>
      <c r="J1064" s="739"/>
      <c r="K1064" s="739"/>
      <c r="L1064" s="740"/>
      <c r="M1064" s="884"/>
      <c r="N1064" s="885"/>
    </row>
    <row r="1065" spans="1:14">
      <c r="A1065" s="737"/>
      <c r="B1065" s="739"/>
      <c r="C1065" s="738"/>
      <c r="D1065" s="738"/>
      <c r="E1065" s="739"/>
      <c r="F1065" s="739"/>
      <c r="G1065" s="739"/>
      <c r="H1065" s="739"/>
      <c r="I1065" s="739" t="s">
        <v>840</v>
      </c>
      <c r="J1065" s="739"/>
      <c r="K1065" s="739"/>
      <c r="L1065" s="740"/>
      <c r="M1065" s="884" t="s">
        <v>854</v>
      </c>
      <c r="N1065" s="885" t="s">
        <v>842</v>
      </c>
    </row>
    <row r="1066" spans="1:14">
      <c r="A1066" s="737"/>
      <c r="B1066" s="739"/>
      <c r="C1066" s="738"/>
      <c r="D1066" s="738"/>
      <c r="E1066" s="739"/>
      <c r="F1066" s="739"/>
      <c r="G1066" s="739"/>
      <c r="H1066" s="739"/>
      <c r="I1066" s="739" t="s">
        <v>843</v>
      </c>
      <c r="J1066" s="739"/>
      <c r="K1066" s="739"/>
      <c r="L1066" s="740"/>
      <c r="M1066" s="884" t="s">
        <v>599</v>
      </c>
      <c r="N1066" s="885"/>
    </row>
    <row r="1067" spans="1:14">
      <c r="A1067" s="737"/>
      <c r="B1067" s="739"/>
      <c r="C1067" s="738"/>
      <c r="D1067" s="738"/>
      <c r="E1067" s="739"/>
      <c r="F1067" s="739"/>
      <c r="G1067" s="739"/>
      <c r="H1067" s="739"/>
      <c r="I1067" s="739" t="s">
        <v>855</v>
      </c>
      <c r="J1067" s="739"/>
      <c r="K1067" s="739"/>
      <c r="L1067" s="740"/>
      <c r="M1067" s="884" t="s">
        <v>856</v>
      </c>
      <c r="N1067" s="885"/>
    </row>
    <row r="1068" spans="1:14">
      <c r="A1068" s="737"/>
      <c r="B1068" s="739"/>
      <c r="C1068" s="738"/>
      <c r="D1068" s="738"/>
      <c r="E1068" s="739"/>
      <c r="F1068" s="739"/>
      <c r="G1068" s="739"/>
      <c r="H1068" s="739"/>
      <c r="I1068" s="739" t="s">
        <v>846</v>
      </c>
      <c r="J1068" s="739"/>
      <c r="K1068" s="739"/>
      <c r="L1068" s="740"/>
      <c r="M1068" s="884" t="s">
        <v>599</v>
      </c>
      <c r="N1068" s="885" t="s">
        <v>847</v>
      </c>
    </row>
    <row r="1069" spans="1:14">
      <c r="A1069" s="737"/>
      <c r="B1069" s="739"/>
      <c r="C1069" s="738"/>
      <c r="D1069" s="738"/>
      <c r="E1069" s="739"/>
      <c r="F1069" s="739"/>
      <c r="G1069" s="739"/>
      <c r="H1069" s="739"/>
      <c r="I1069" s="739" t="s">
        <v>858</v>
      </c>
      <c r="J1069" s="739"/>
      <c r="K1069" s="739"/>
      <c r="L1069" s="740"/>
      <c r="M1069" s="884"/>
      <c r="N1069" s="885"/>
    </row>
    <row r="1070" spans="1:14">
      <c r="A1070" s="737"/>
      <c r="B1070" s="739"/>
      <c r="C1070" s="738"/>
      <c r="D1070" s="738"/>
      <c r="E1070" s="739"/>
      <c r="F1070" s="739"/>
      <c r="G1070" s="739"/>
      <c r="H1070" s="739"/>
      <c r="I1070" s="739"/>
      <c r="J1070" s="739" t="s">
        <v>859</v>
      </c>
      <c r="K1070" s="739"/>
      <c r="L1070" s="740"/>
      <c r="M1070" s="884" t="s">
        <v>599</v>
      </c>
      <c r="N1070" s="885"/>
    </row>
    <row r="1071" spans="1:14">
      <c r="A1071" s="737"/>
      <c r="B1071" s="739"/>
      <c r="C1071" s="738"/>
      <c r="D1071" s="738"/>
      <c r="E1071" s="739"/>
      <c r="F1071" s="739"/>
      <c r="G1071" s="739"/>
      <c r="H1071" s="739"/>
      <c r="I1071" s="739"/>
      <c r="J1071" s="739" t="s">
        <v>860</v>
      </c>
      <c r="K1071" s="739"/>
      <c r="L1071" s="740"/>
      <c r="M1071" s="884" t="s">
        <v>599</v>
      </c>
      <c r="N1071" s="885"/>
    </row>
    <row r="1072" spans="1:14">
      <c r="A1072" s="737"/>
      <c r="B1072" s="739"/>
      <c r="C1072" s="738"/>
      <c r="D1072" s="738"/>
      <c r="E1072" s="739"/>
      <c r="F1072" s="739"/>
      <c r="G1072" s="739"/>
      <c r="H1072" s="739"/>
      <c r="I1072" s="739"/>
      <c r="J1072" s="739" t="s">
        <v>861</v>
      </c>
      <c r="K1072" s="739"/>
      <c r="L1072" s="740"/>
      <c r="M1072" s="884" t="s">
        <v>599</v>
      </c>
      <c r="N1072" s="885"/>
    </row>
    <row r="1073" spans="1:14">
      <c r="A1073" s="737"/>
      <c r="B1073" s="739"/>
      <c r="C1073" s="738"/>
      <c r="D1073" s="738"/>
      <c r="E1073" s="739"/>
      <c r="F1073" s="739"/>
      <c r="G1073" s="739"/>
      <c r="H1073" s="739"/>
      <c r="I1073" s="739" t="s">
        <v>862</v>
      </c>
      <c r="J1073" s="739"/>
      <c r="K1073" s="739"/>
      <c r="L1073" s="740"/>
      <c r="M1073" s="884" t="s">
        <v>599</v>
      </c>
      <c r="N1073" s="885"/>
    </row>
    <row r="1074" spans="1:14">
      <c r="A1074" s="737"/>
      <c r="B1074" s="739"/>
      <c r="C1074" s="738"/>
      <c r="D1074" s="738"/>
      <c r="E1074" s="739"/>
      <c r="F1074" s="739"/>
      <c r="G1074" s="739"/>
      <c r="H1074" s="739"/>
      <c r="I1074" s="739" t="s">
        <v>832</v>
      </c>
      <c r="J1074" s="739"/>
      <c r="K1074" s="739"/>
      <c r="L1074" s="740"/>
      <c r="M1074" s="884" t="s">
        <v>599</v>
      </c>
      <c r="N1074" s="885"/>
    </row>
    <row r="1075" spans="1:14">
      <c r="A1075" s="737"/>
      <c r="B1075" s="739"/>
      <c r="C1075" s="738"/>
      <c r="D1075" s="738"/>
      <c r="E1075" s="739"/>
      <c r="F1075" s="739"/>
      <c r="G1075" s="739"/>
      <c r="H1075" s="739" t="s">
        <v>864</v>
      </c>
      <c r="I1075" s="739"/>
      <c r="J1075" s="739"/>
      <c r="K1075" s="739"/>
      <c r="L1075" s="740"/>
      <c r="M1075" s="884"/>
      <c r="N1075" s="885"/>
    </row>
    <row r="1076" spans="1:14">
      <c r="A1076" s="737"/>
      <c r="B1076" s="739"/>
      <c r="C1076" s="738"/>
      <c r="D1076" s="738"/>
      <c r="E1076" s="739"/>
      <c r="F1076" s="739"/>
      <c r="G1076" s="739"/>
      <c r="H1076" s="739"/>
      <c r="I1076" s="739" t="s">
        <v>840</v>
      </c>
      <c r="J1076" s="739"/>
      <c r="K1076" s="739"/>
      <c r="L1076" s="740"/>
      <c r="M1076" s="884" t="s">
        <v>599</v>
      </c>
      <c r="N1076" s="885" t="s">
        <v>842</v>
      </c>
    </row>
    <row r="1077" spans="1:14">
      <c r="A1077" s="737"/>
      <c r="B1077" s="739"/>
      <c r="C1077" s="738"/>
      <c r="D1077" s="738"/>
      <c r="E1077" s="739"/>
      <c r="F1077" s="739"/>
      <c r="G1077" s="739"/>
      <c r="H1077" s="739"/>
      <c r="I1077" s="739" t="s">
        <v>843</v>
      </c>
      <c r="J1077" s="739"/>
      <c r="K1077" s="739"/>
      <c r="L1077" s="740"/>
      <c r="M1077" s="884" t="s">
        <v>599</v>
      </c>
      <c r="N1077" s="885"/>
    </row>
    <row r="1078" spans="1:14">
      <c r="A1078" s="737"/>
      <c r="B1078" s="739"/>
      <c r="C1078" s="738"/>
      <c r="D1078" s="738"/>
      <c r="E1078" s="739"/>
      <c r="F1078" s="739"/>
      <c r="G1078" s="739"/>
      <c r="H1078" s="739"/>
      <c r="I1078" s="739" t="s">
        <v>855</v>
      </c>
      <c r="J1078" s="739"/>
      <c r="K1078" s="739"/>
      <c r="L1078" s="740"/>
      <c r="M1078" s="884" t="s">
        <v>845</v>
      </c>
      <c r="N1078" s="885"/>
    </row>
    <row r="1079" spans="1:14">
      <c r="A1079" s="737"/>
      <c r="B1079" s="739"/>
      <c r="C1079" s="738"/>
      <c r="D1079" s="738"/>
      <c r="E1079" s="739"/>
      <c r="F1079" s="739"/>
      <c r="G1079" s="739"/>
      <c r="H1079" s="739"/>
      <c r="I1079" s="739" t="s">
        <v>846</v>
      </c>
      <c r="J1079" s="739"/>
      <c r="K1079" s="739"/>
      <c r="L1079" s="740"/>
      <c r="M1079" s="884" t="s">
        <v>599</v>
      </c>
      <c r="N1079" s="885" t="s">
        <v>847</v>
      </c>
    </row>
    <row r="1080" spans="1:14">
      <c r="A1080" s="737"/>
      <c r="B1080" s="739"/>
      <c r="C1080" s="738"/>
      <c r="D1080" s="738"/>
      <c r="E1080" s="739"/>
      <c r="F1080" s="739"/>
      <c r="G1080" s="739"/>
      <c r="H1080" s="739"/>
      <c r="I1080" s="739" t="s">
        <v>858</v>
      </c>
      <c r="J1080" s="739"/>
      <c r="K1080" s="739"/>
      <c r="L1080" s="740"/>
      <c r="M1080" s="884"/>
      <c r="N1080" s="885"/>
    </row>
    <row r="1081" spans="1:14">
      <c r="A1081" s="737"/>
      <c r="B1081" s="739"/>
      <c r="C1081" s="738"/>
      <c r="D1081" s="738"/>
      <c r="E1081" s="739"/>
      <c r="F1081" s="739"/>
      <c r="G1081" s="739"/>
      <c r="H1081" s="739"/>
      <c r="I1081" s="739"/>
      <c r="J1081" s="739" t="s">
        <v>859</v>
      </c>
      <c r="K1081" s="739"/>
      <c r="L1081" s="740"/>
      <c r="M1081" s="884" t="s">
        <v>599</v>
      </c>
      <c r="N1081" s="885"/>
    </row>
    <row r="1082" spans="1:14">
      <c r="A1082" s="737"/>
      <c r="B1082" s="739"/>
      <c r="C1082" s="738"/>
      <c r="D1082" s="738"/>
      <c r="E1082" s="739"/>
      <c r="F1082" s="739"/>
      <c r="G1082" s="739"/>
      <c r="H1082" s="739"/>
      <c r="I1082" s="739"/>
      <c r="J1082" s="739" t="s">
        <v>860</v>
      </c>
      <c r="K1082" s="739"/>
      <c r="L1082" s="740"/>
      <c r="M1082" s="884" t="s">
        <v>599</v>
      </c>
      <c r="N1082" s="885"/>
    </row>
    <row r="1083" spans="1:14">
      <c r="A1083" s="737"/>
      <c r="B1083" s="739"/>
      <c r="C1083" s="738"/>
      <c r="D1083" s="738"/>
      <c r="E1083" s="739"/>
      <c r="F1083" s="739"/>
      <c r="G1083" s="739"/>
      <c r="H1083" s="739"/>
      <c r="I1083" s="739"/>
      <c r="J1083" s="739" t="s">
        <v>861</v>
      </c>
      <c r="K1083" s="739"/>
      <c r="L1083" s="740"/>
      <c r="M1083" s="884" t="s">
        <v>599</v>
      </c>
      <c r="N1083" s="885"/>
    </row>
    <row r="1084" spans="1:14">
      <c r="A1084" s="737"/>
      <c r="B1084" s="739"/>
      <c r="C1084" s="738"/>
      <c r="D1084" s="738"/>
      <c r="E1084" s="739"/>
      <c r="F1084" s="739"/>
      <c r="G1084" s="739"/>
      <c r="H1084" s="739"/>
      <c r="I1084" s="739" t="s">
        <v>862</v>
      </c>
      <c r="J1084" s="739"/>
      <c r="K1084" s="739"/>
      <c r="L1084" s="740"/>
      <c r="M1084" s="884" t="s">
        <v>599</v>
      </c>
      <c r="N1084" s="885"/>
    </row>
    <row r="1085" spans="1:14">
      <c r="A1085" s="737"/>
      <c r="B1085" s="739"/>
      <c r="C1085" s="738"/>
      <c r="D1085" s="738"/>
      <c r="E1085" s="739"/>
      <c r="F1085" s="739"/>
      <c r="G1085" s="739"/>
      <c r="H1085" s="739"/>
      <c r="I1085" s="739" t="s">
        <v>832</v>
      </c>
      <c r="J1085" s="739"/>
      <c r="K1085" s="739"/>
      <c r="L1085" s="740"/>
      <c r="M1085" s="884" t="s">
        <v>599</v>
      </c>
      <c r="N1085" s="885"/>
    </row>
    <row r="1086" spans="1:14">
      <c r="A1086" s="737"/>
      <c r="B1086" s="739"/>
      <c r="C1086" s="738"/>
      <c r="D1086" s="738" t="s">
        <v>865</v>
      </c>
      <c r="E1086" s="739"/>
      <c r="F1086" s="739"/>
      <c r="G1086" s="739"/>
      <c r="H1086" s="739"/>
      <c r="I1086" s="739"/>
      <c r="J1086" s="739"/>
      <c r="K1086" s="739"/>
      <c r="L1086" s="740"/>
      <c r="M1086" s="884"/>
      <c r="N1086" s="885"/>
    </row>
    <row r="1087" spans="1:14">
      <c r="A1087" s="737"/>
      <c r="B1087" s="739"/>
      <c r="C1087" s="738"/>
      <c r="D1087" s="738"/>
      <c r="E1087" s="739" t="s">
        <v>569</v>
      </c>
      <c r="F1087" s="739"/>
      <c r="G1087" s="739"/>
      <c r="H1087" s="739"/>
      <c r="I1087" s="739"/>
      <c r="J1087" s="739"/>
      <c r="K1087" s="739"/>
      <c r="L1087" s="740"/>
      <c r="M1087" s="884" t="s">
        <v>866</v>
      </c>
      <c r="N1087" s="885"/>
    </row>
    <row r="1088" spans="1:14">
      <c r="A1088" s="737"/>
      <c r="B1088" s="739"/>
      <c r="C1088" s="738"/>
      <c r="D1088" s="738"/>
      <c r="E1088" s="739" t="s">
        <v>570</v>
      </c>
      <c r="F1088" s="739"/>
      <c r="G1088" s="739"/>
      <c r="H1088" s="739"/>
      <c r="I1088" s="739"/>
      <c r="J1088" s="739"/>
      <c r="K1088" s="739"/>
      <c r="L1088" s="740"/>
      <c r="M1088" s="884" t="s">
        <v>600</v>
      </c>
      <c r="N1088" s="885" t="s">
        <v>601</v>
      </c>
    </row>
    <row r="1089" spans="1:14">
      <c r="A1089" s="737"/>
      <c r="B1089" s="739"/>
      <c r="C1089" s="738"/>
      <c r="D1089" s="738"/>
      <c r="E1089" s="739" t="s">
        <v>602</v>
      </c>
      <c r="F1089" s="739"/>
      <c r="G1089" s="739"/>
      <c r="H1089" s="739"/>
      <c r="I1089" s="739"/>
      <c r="J1089" s="739"/>
      <c r="K1089" s="739"/>
      <c r="L1089" s="740"/>
      <c r="M1089" s="884"/>
      <c r="N1089" s="885"/>
    </row>
    <row r="1090" spans="1:14">
      <c r="A1090" s="737"/>
      <c r="B1090" s="739"/>
      <c r="C1090" s="738"/>
      <c r="D1090" s="738"/>
      <c r="E1090" s="739"/>
      <c r="F1090" s="739" t="s">
        <v>867</v>
      </c>
      <c r="G1090" s="739"/>
      <c r="H1090" s="739"/>
      <c r="I1090" s="739"/>
      <c r="J1090" s="739"/>
      <c r="K1090" s="739"/>
      <c r="L1090" s="740"/>
      <c r="M1090" s="884" t="s">
        <v>600</v>
      </c>
      <c r="N1090" s="885" t="s">
        <v>753</v>
      </c>
    </row>
    <row r="1091" spans="1:14">
      <c r="A1091" s="737"/>
      <c r="B1091" s="739"/>
      <c r="C1091" s="738"/>
      <c r="D1091" s="738"/>
      <c r="E1091" s="739"/>
      <c r="F1091" s="739" t="s">
        <v>868</v>
      </c>
      <c r="G1091" s="739"/>
      <c r="H1091" s="739"/>
      <c r="I1091" s="739"/>
      <c r="J1091" s="739"/>
      <c r="K1091" s="739"/>
      <c r="L1091" s="740"/>
      <c r="M1091" s="884" t="s">
        <v>600</v>
      </c>
      <c r="N1091" s="885" t="s">
        <v>869</v>
      </c>
    </row>
    <row r="1092" spans="1:14">
      <c r="A1092" s="737"/>
      <c r="B1092" s="739"/>
      <c r="C1092" s="738"/>
      <c r="D1092" s="738"/>
      <c r="E1092" s="739"/>
      <c r="F1092" s="739" t="s">
        <v>870</v>
      </c>
      <c r="G1092" s="739"/>
      <c r="H1092" s="739"/>
      <c r="I1092" s="739"/>
      <c r="J1092" s="739"/>
      <c r="K1092" s="739"/>
      <c r="L1092" s="740"/>
      <c r="M1092" s="884" t="s">
        <v>600</v>
      </c>
      <c r="N1092" s="885" t="s">
        <v>871</v>
      </c>
    </row>
    <row r="1093" spans="1:14">
      <c r="A1093" s="737"/>
      <c r="B1093" s="739"/>
      <c r="C1093" s="738"/>
      <c r="D1093" s="738"/>
      <c r="E1093" s="739"/>
      <c r="F1093" s="739" t="s">
        <v>872</v>
      </c>
      <c r="G1093" s="739"/>
      <c r="H1093" s="739"/>
      <c r="I1093" s="739"/>
      <c r="J1093" s="739"/>
      <c r="K1093" s="739"/>
      <c r="L1093" s="740"/>
      <c r="M1093" s="884"/>
      <c r="N1093" s="885"/>
    </row>
    <row r="1094" spans="1:14">
      <c r="A1094" s="737"/>
      <c r="B1094" s="739"/>
      <c r="C1094" s="738"/>
      <c r="D1094" s="738"/>
      <c r="E1094" s="739"/>
      <c r="F1094" s="739"/>
      <c r="G1094" s="739" t="s">
        <v>873</v>
      </c>
      <c r="H1094" s="739"/>
      <c r="I1094" s="739"/>
      <c r="J1094" s="739"/>
      <c r="K1094" s="739"/>
      <c r="L1094" s="740"/>
      <c r="M1094" s="884" t="s">
        <v>600</v>
      </c>
      <c r="N1094" s="885" t="s">
        <v>871</v>
      </c>
    </row>
    <row r="1095" spans="1:14">
      <c r="A1095" s="737"/>
      <c r="B1095" s="739"/>
      <c r="C1095" s="738"/>
      <c r="D1095" s="738"/>
      <c r="E1095" s="739"/>
      <c r="F1095" s="739"/>
      <c r="G1095" s="739" t="s">
        <v>874</v>
      </c>
      <c r="H1095" s="739"/>
      <c r="I1095" s="739"/>
      <c r="J1095" s="739"/>
      <c r="K1095" s="739"/>
      <c r="L1095" s="740"/>
      <c r="M1095" s="884" t="s">
        <v>600</v>
      </c>
      <c r="N1095" s="885" t="s">
        <v>871</v>
      </c>
    </row>
    <row r="1096" spans="1:14">
      <c r="A1096" s="737"/>
      <c r="B1096" s="739"/>
      <c r="C1096" s="738"/>
      <c r="D1096" s="738"/>
      <c r="E1096" s="739"/>
      <c r="F1096" s="739" t="s">
        <v>645</v>
      </c>
      <c r="G1096" s="739"/>
      <c r="H1096" s="739"/>
      <c r="I1096" s="739"/>
      <c r="J1096" s="739"/>
      <c r="K1096" s="739"/>
      <c r="L1096" s="740"/>
      <c r="M1096" s="884"/>
      <c r="N1096" s="885"/>
    </row>
    <row r="1097" spans="1:14">
      <c r="A1097" s="737"/>
      <c r="B1097" s="739"/>
      <c r="C1097" s="738"/>
      <c r="D1097" s="738"/>
      <c r="E1097" s="739"/>
      <c r="F1097" s="739"/>
      <c r="G1097" s="739" t="s">
        <v>875</v>
      </c>
      <c r="H1097" s="739"/>
      <c r="I1097" s="739"/>
      <c r="J1097" s="739"/>
      <c r="K1097" s="739"/>
      <c r="L1097" s="740"/>
      <c r="M1097" s="884" t="s">
        <v>876</v>
      </c>
      <c r="N1097" s="885"/>
    </row>
    <row r="1098" spans="1:14">
      <c r="A1098" s="737"/>
      <c r="B1098" s="739"/>
      <c r="C1098" s="738"/>
      <c r="D1098" s="738"/>
      <c r="E1098" s="739"/>
      <c r="F1098" s="739"/>
      <c r="G1098" s="739" t="s">
        <v>877</v>
      </c>
      <c r="H1098" s="739"/>
      <c r="I1098" s="739"/>
      <c r="J1098" s="739"/>
      <c r="K1098" s="739"/>
      <c r="L1098" s="740"/>
      <c r="M1098" s="884" t="s">
        <v>878</v>
      </c>
      <c r="N1098" s="885"/>
    </row>
    <row r="1099" spans="1:14">
      <c r="A1099" s="737"/>
      <c r="B1099" s="739"/>
      <c r="C1099" s="738"/>
      <c r="D1099" s="738"/>
      <c r="E1099" s="739"/>
      <c r="F1099" s="739"/>
      <c r="G1099" s="739" t="s">
        <v>879</v>
      </c>
      <c r="H1099" s="739"/>
      <c r="I1099" s="739"/>
      <c r="J1099" s="739"/>
      <c r="K1099" s="739"/>
      <c r="L1099" s="740"/>
      <c r="M1099" s="884" t="s">
        <v>880</v>
      </c>
      <c r="N1099" s="885"/>
    </row>
    <row r="1100" spans="1:14">
      <c r="A1100" s="737"/>
      <c r="B1100" s="739"/>
      <c r="C1100" s="738"/>
      <c r="D1100" s="738"/>
      <c r="E1100" s="739"/>
      <c r="F1100" s="739" t="s">
        <v>800</v>
      </c>
      <c r="G1100" s="739"/>
      <c r="H1100" s="739"/>
      <c r="I1100" s="739"/>
      <c r="J1100" s="739"/>
      <c r="K1100" s="739"/>
      <c r="L1100" s="740"/>
      <c r="M1100" s="884" t="s">
        <v>881</v>
      </c>
      <c r="N1100" s="885"/>
    </row>
    <row r="1101" spans="1:14">
      <c r="A1101" s="737"/>
      <c r="B1101" s="739"/>
      <c r="C1101" s="738"/>
      <c r="D1101" s="738"/>
      <c r="E1101" s="739" t="s">
        <v>882</v>
      </c>
      <c r="F1101" s="739"/>
      <c r="G1101" s="739"/>
      <c r="H1101" s="739"/>
      <c r="I1101" s="739"/>
      <c r="J1101" s="739"/>
      <c r="K1101" s="739"/>
      <c r="L1101" s="740"/>
      <c r="M1101" s="884" t="s">
        <v>599</v>
      </c>
      <c r="N1101" s="885"/>
    </row>
    <row r="1102" spans="1:14">
      <c r="A1102" s="737"/>
      <c r="B1102" s="739"/>
      <c r="C1102" s="738"/>
      <c r="D1102" s="738"/>
      <c r="E1102" s="739" t="s">
        <v>883</v>
      </c>
      <c r="F1102" s="739"/>
      <c r="G1102" s="739"/>
      <c r="H1102" s="739"/>
      <c r="I1102" s="739"/>
      <c r="J1102" s="739"/>
      <c r="K1102" s="739"/>
      <c r="L1102" s="740"/>
      <c r="M1102" s="884"/>
      <c r="N1102" s="885"/>
    </row>
    <row r="1103" spans="1:14">
      <c r="A1103" s="737"/>
      <c r="B1103" s="739"/>
      <c r="C1103" s="738"/>
      <c r="D1103" s="738"/>
      <c r="E1103" s="739"/>
      <c r="F1103" s="739" t="s">
        <v>347</v>
      </c>
      <c r="G1103" s="739"/>
      <c r="H1103" s="739"/>
      <c r="I1103" s="739"/>
      <c r="J1103" s="739"/>
      <c r="K1103" s="739"/>
      <c r="L1103" s="740"/>
      <c r="M1103" s="884"/>
      <c r="N1103" s="885"/>
    </row>
    <row r="1104" spans="1:14">
      <c r="A1104" s="737"/>
      <c r="B1104" s="739"/>
      <c r="C1104" s="738"/>
      <c r="D1104" s="738"/>
      <c r="E1104" s="739"/>
      <c r="F1104" s="739" t="s">
        <v>348</v>
      </c>
      <c r="G1104" s="739"/>
      <c r="H1104" s="739"/>
      <c r="I1104" s="739"/>
      <c r="J1104" s="739"/>
      <c r="K1104" s="739"/>
      <c r="L1104" s="740"/>
      <c r="M1104" s="884"/>
      <c r="N1104" s="885"/>
    </row>
    <row r="1105" spans="1:14">
      <c r="A1105" s="737"/>
      <c r="B1105" s="739"/>
      <c r="C1105" s="738"/>
      <c r="D1105" s="738"/>
      <c r="E1105" s="739"/>
      <c r="F1105" s="739" t="s">
        <v>349</v>
      </c>
      <c r="G1105" s="739"/>
      <c r="H1105" s="739"/>
      <c r="I1105" s="739"/>
      <c r="J1105" s="739"/>
      <c r="K1105" s="739"/>
      <c r="L1105" s="740"/>
      <c r="M1105" s="884"/>
      <c r="N1105" s="885"/>
    </row>
    <row r="1106" spans="1:14">
      <c r="A1106" s="737"/>
      <c r="B1106" s="739"/>
      <c r="C1106" s="738"/>
      <c r="D1106" s="738" t="s">
        <v>884</v>
      </c>
      <c r="E1106" s="739"/>
      <c r="F1106" s="739"/>
      <c r="G1106" s="739"/>
      <c r="H1106" s="739"/>
      <c r="I1106" s="739"/>
      <c r="J1106" s="739"/>
      <c r="K1106" s="739"/>
      <c r="L1106" s="740"/>
      <c r="M1106" s="884"/>
      <c r="N1106" s="885"/>
    </row>
    <row r="1107" spans="1:14">
      <c r="A1107" s="737"/>
      <c r="B1107" s="739"/>
      <c r="C1107" s="738"/>
      <c r="D1107" s="738"/>
      <c r="E1107" s="739" t="s">
        <v>569</v>
      </c>
      <c r="F1107" s="739"/>
      <c r="G1107" s="739"/>
      <c r="H1107" s="739"/>
      <c r="I1107" s="739"/>
      <c r="J1107" s="739"/>
      <c r="K1107" s="739"/>
      <c r="L1107" s="740"/>
      <c r="M1107" s="884" t="s">
        <v>599</v>
      </c>
      <c r="N1107" s="885"/>
    </row>
    <row r="1108" spans="1:14">
      <c r="A1108" s="737"/>
      <c r="B1108" s="739"/>
      <c r="C1108" s="738"/>
      <c r="D1108" s="738"/>
      <c r="E1108" s="739" t="s">
        <v>570</v>
      </c>
      <c r="F1108" s="739"/>
      <c r="G1108" s="739"/>
      <c r="H1108" s="739"/>
      <c r="I1108" s="739"/>
      <c r="J1108" s="739"/>
      <c r="K1108" s="739"/>
      <c r="L1108" s="740"/>
      <c r="M1108" s="884" t="s">
        <v>600</v>
      </c>
      <c r="N1108" s="885" t="s">
        <v>601</v>
      </c>
    </row>
    <row r="1109" spans="1:14">
      <c r="A1109" s="737"/>
      <c r="B1109" s="739"/>
      <c r="C1109" s="738"/>
      <c r="D1109" s="738"/>
      <c r="E1109" s="739" t="s">
        <v>602</v>
      </c>
      <c r="F1109" s="739"/>
      <c r="G1109" s="739"/>
      <c r="H1109" s="739"/>
      <c r="I1109" s="739"/>
      <c r="J1109" s="739"/>
      <c r="K1109" s="739"/>
      <c r="L1109" s="740"/>
      <c r="M1109" s="884"/>
      <c r="N1109" s="885"/>
    </row>
    <row r="1110" spans="1:14">
      <c r="A1110" s="737"/>
      <c r="B1110" s="739"/>
      <c r="C1110" s="738"/>
      <c r="D1110" s="738"/>
      <c r="E1110" s="739"/>
      <c r="F1110" s="739" t="s">
        <v>885</v>
      </c>
      <c r="G1110" s="739"/>
      <c r="H1110" s="739"/>
      <c r="I1110" s="739"/>
      <c r="J1110" s="739"/>
      <c r="K1110" s="739"/>
      <c r="L1110" s="740"/>
      <c r="M1110" s="884" t="s">
        <v>599</v>
      </c>
      <c r="N1110" s="885"/>
    </row>
    <row r="1111" spans="1:14">
      <c r="A1111" s="737"/>
      <c r="B1111" s="739"/>
      <c r="C1111" s="738"/>
      <c r="D1111" s="738"/>
      <c r="E1111" s="739" t="s">
        <v>882</v>
      </c>
      <c r="F1111" s="739"/>
      <c r="G1111" s="739"/>
      <c r="H1111" s="739"/>
      <c r="I1111" s="739"/>
      <c r="J1111" s="739"/>
      <c r="K1111" s="739"/>
      <c r="L1111" s="740"/>
      <c r="M1111" s="884"/>
      <c r="N1111" s="885"/>
    </row>
    <row r="1112" spans="1:14">
      <c r="A1112" s="737"/>
      <c r="B1112" s="739"/>
      <c r="C1112" s="738"/>
      <c r="D1112" s="738"/>
      <c r="E1112" s="739"/>
      <c r="F1112" s="739" t="s">
        <v>886</v>
      </c>
      <c r="G1112" s="739"/>
      <c r="H1112" s="739"/>
      <c r="I1112" s="739"/>
      <c r="J1112" s="739"/>
      <c r="K1112" s="739"/>
      <c r="L1112" s="740"/>
      <c r="M1112" s="884" t="s">
        <v>600</v>
      </c>
      <c r="N1112" s="885" t="s">
        <v>825</v>
      </c>
    </row>
    <row r="1113" spans="1:14">
      <c r="A1113" s="737"/>
      <c r="B1113" s="739"/>
      <c r="C1113" s="738"/>
      <c r="D1113" s="738"/>
      <c r="E1113" s="739"/>
      <c r="F1113" s="739" t="s">
        <v>887</v>
      </c>
      <c r="G1113" s="739"/>
      <c r="H1113" s="739"/>
      <c r="I1113" s="739"/>
      <c r="J1113" s="739"/>
      <c r="K1113" s="739"/>
      <c r="L1113" s="740"/>
      <c r="M1113" s="884" t="s">
        <v>600</v>
      </c>
      <c r="N1113" s="885" t="s">
        <v>825</v>
      </c>
    </row>
    <row r="1114" spans="1:14">
      <c r="A1114" s="737"/>
      <c r="B1114" s="739"/>
      <c r="C1114" s="738"/>
      <c r="D1114" s="738"/>
      <c r="E1114" s="739" t="s">
        <v>883</v>
      </c>
      <c r="F1114" s="739"/>
      <c r="G1114" s="739"/>
      <c r="H1114" s="739"/>
      <c r="I1114" s="739"/>
      <c r="J1114" s="739"/>
      <c r="K1114" s="739"/>
      <c r="L1114" s="740"/>
      <c r="M1114" s="884"/>
      <c r="N1114" s="885"/>
    </row>
    <row r="1115" spans="1:14">
      <c r="A1115" s="737"/>
      <c r="B1115" s="739"/>
      <c r="C1115" s="738"/>
      <c r="D1115" s="738"/>
      <c r="E1115" s="739"/>
      <c r="F1115" s="739" t="s">
        <v>347</v>
      </c>
      <c r="G1115" s="739"/>
      <c r="H1115" s="739"/>
      <c r="I1115" s="739"/>
      <c r="J1115" s="739"/>
      <c r="K1115" s="739"/>
      <c r="L1115" s="740"/>
      <c r="M1115" s="884"/>
      <c r="N1115" s="885"/>
    </row>
    <row r="1116" spans="1:14">
      <c r="A1116" s="737"/>
      <c r="B1116" s="739"/>
      <c r="C1116" s="738"/>
      <c r="D1116" s="738"/>
      <c r="E1116" s="739"/>
      <c r="F1116" s="739" t="s">
        <v>348</v>
      </c>
      <c r="G1116" s="739"/>
      <c r="H1116" s="739"/>
      <c r="I1116" s="739"/>
      <c r="J1116" s="739"/>
      <c r="K1116" s="739"/>
      <c r="L1116" s="740"/>
      <c r="M1116" s="884"/>
      <c r="N1116" s="885"/>
    </row>
    <row r="1117" spans="1:14">
      <c r="A1117" s="737"/>
      <c r="B1117" s="739"/>
      <c r="C1117" s="738" t="s">
        <v>888</v>
      </c>
      <c r="D1117" s="738"/>
      <c r="E1117" s="739"/>
      <c r="F1117" s="739"/>
      <c r="G1117" s="739"/>
      <c r="H1117" s="739"/>
      <c r="I1117" s="739"/>
      <c r="J1117" s="739"/>
      <c r="K1117" s="739"/>
      <c r="L1117" s="740"/>
      <c r="M1117" s="884"/>
      <c r="N1117" s="885"/>
    </row>
    <row r="1118" spans="1:14">
      <c r="A1118" s="737"/>
      <c r="B1118" s="739"/>
      <c r="C1118" s="738"/>
      <c r="D1118" s="738" t="s">
        <v>889</v>
      </c>
      <c r="E1118" s="739"/>
      <c r="F1118" s="739"/>
      <c r="G1118" s="739"/>
      <c r="H1118" s="739"/>
      <c r="I1118" s="739"/>
      <c r="J1118" s="739"/>
      <c r="K1118" s="739"/>
      <c r="L1118" s="740"/>
      <c r="M1118" s="884"/>
      <c r="N1118" s="885"/>
    </row>
    <row r="1119" spans="1:14">
      <c r="A1119" s="737"/>
      <c r="B1119" s="739"/>
      <c r="C1119" s="738"/>
      <c r="D1119" s="738"/>
      <c r="E1119" s="739" t="s">
        <v>260</v>
      </c>
      <c r="F1119" s="739"/>
      <c r="G1119" s="739"/>
      <c r="H1119" s="739"/>
      <c r="I1119" s="739"/>
      <c r="J1119" s="739"/>
      <c r="K1119" s="739"/>
      <c r="L1119" s="740"/>
      <c r="M1119" s="884"/>
      <c r="N1119" s="885"/>
    </row>
    <row r="1120" spans="1:14">
      <c r="A1120" s="737"/>
      <c r="B1120" s="739"/>
      <c r="C1120" s="738"/>
      <c r="D1120" s="738"/>
      <c r="E1120" s="739" t="s">
        <v>194</v>
      </c>
      <c r="F1120" s="739"/>
      <c r="G1120" s="739"/>
      <c r="H1120" s="739"/>
      <c r="I1120" s="739"/>
      <c r="J1120" s="739"/>
      <c r="K1120" s="739"/>
      <c r="L1120" s="740"/>
      <c r="M1120" s="884"/>
      <c r="N1120" s="885"/>
    </row>
    <row r="1121" spans="1:14">
      <c r="A1121" s="737"/>
      <c r="B1121" s="739"/>
      <c r="C1121" s="738"/>
      <c r="D1121" s="738"/>
      <c r="E1121" s="739" t="s">
        <v>195</v>
      </c>
      <c r="F1121" s="739"/>
      <c r="G1121" s="739"/>
      <c r="H1121" s="739"/>
      <c r="I1121" s="739"/>
      <c r="J1121" s="739"/>
      <c r="K1121" s="739"/>
      <c r="L1121" s="740"/>
      <c r="M1121" s="884"/>
      <c r="N1121" s="885"/>
    </row>
    <row r="1122" spans="1:14">
      <c r="A1122" s="737"/>
      <c r="B1122" s="739"/>
      <c r="C1122" s="738"/>
      <c r="D1122" s="738"/>
      <c r="E1122" s="739" t="s">
        <v>196</v>
      </c>
      <c r="F1122" s="739"/>
      <c r="G1122" s="739"/>
      <c r="H1122" s="739"/>
      <c r="I1122" s="739"/>
      <c r="J1122" s="739"/>
      <c r="K1122" s="739"/>
      <c r="L1122" s="740"/>
      <c r="M1122" s="884"/>
      <c r="N1122" s="885"/>
    </row>
    <row r="1123" spans="1:14">
      <c r="A1123" s="737"/>
      <c r="B1123" s="739"/>
      <c r="C1123" s="738"/>
      <c r="D1123" s="738"/>
      <c r="E1123" s="739" t="s">
        <v>197</v>
      </c>
      <c r="F1123" s="739"/>
      <c r="G1123" s="739"/>
      <c r="H1123" s="739"/>
      <c r="I1123" s="739"/>
      <c r="J1123" s="739"/>
      <c r="K1123" s="739"/>
      <c r="L1123" s="740"/>
      <c r="M1123" s="884"/>
      <c r="N1123" s="885"/>
    </row>
    <row r="1124" spans="1:14">
      <c r="A1124" s="737"/>
      <c r="B1124" s="739"/>
      <c r="C1124" s="738"/>
      <c r="D1124" s="738"/>
      <c r="E1124" s="739" t="s">
        <v>198</v>
      </c>
      <c r="F1124" s="739"/>
      <c r="G1124" s="739"/>
      <c r="H1124" s="739"/>
      <c r="I1124" s="739"/>
      <c r="J1124" s="739"/>
      <c r="K1124" s="739"/>
      <c r="L1124" s="740"/>
      <c r="M1124" s="884"/>
      <c r="N1124" s="885"/>
    </row>
    <row r="1125" spans="1:14">
      <c r="A1125" s="737"/>
      <c r="B1125" s="739"/>
      <c r="C1125" s="738"/>
      <c r="D1125" s="738"/>
      <c r="E1125" s="739" t="s">
        <v>199</v>
      </c>
      <c r="F1125" s="739"/>
      <c r="G1125" s="739"/>
      <c r="H1125" s="739"/>
      <c r="I1125" s="739"/>
      <c r="J1125" s="739"/>
      <c r="K1125" s="739"/>
      <c r="L1125" s="740"/>
      <c r="M1125" s="884"/>
      <c r="N1125" s="885"/>
    </row>
    <row r="1126" spans="1:14">
      <c r="A1126" s="737"/>
      <c r="B1126" s="739"/>
      <c r="C1126" s="738"/>
      <c r="D1126" s="738"/>
      <c r="E1126" s="739" t="s">
        <v>261</v>
      </c>
      <c r="F1126" s="739"/>
      <c r="G1126" s="739"/>
      <c r="H1126" s="739"/>
      <c r="I1126" s="739"/>
      <c r="J1126" s="739"/>
      <c r="K1126" s="739"/>
      <c r="L1126" s="740"/>
      <c r="M1126" s="884"/>
      <c r="N1126" s="885"/>
    </row>
    <row r="1127" spans="1:14">
      <c r="A1127" s="737"/>
      <c r="B1127" s="739"/>
      <c r="C1127" s="738"/>
      <c r="D1127" s="738"/>
      <c r="E1127" s="739" t="s">
        <v>262</v>
      </c>
      <c r="F1127" s="739"/>
      <c r="G1127" s="739"/>
      <c r="H1127" s="739"/>
      <c r="I1127" s="739"/>
      <c r="J1127" s="739"/>
      <c r="K1127" s="739"/>
      <c r="L1127" s="740"/>
      <c r="M1127" s="884"/>
      <c r="N1127" s="885"/>
    </row>
    <row r="1128" spans="1:14">
      <c r="A1128" s="737"/>
      <c r="B1128" s="739"/>
      <c r="C1128" s="738"/>
      <c r="D1128" s="738"/>
      <c r="E1128" s="739" t="s">
        <v>263</v>
      </c>
      <c r="F1128" s="739"/>
      <c r="G1128" s="739"/>
      <c r="H1128" s="739"/>
      <c r="I1128" s="739"/>
      <c r="J1128" s="739"/>
      <c r="K1128" s="739"/>
      <c r="L1128" s="740"/>
      <c r="M1128" s="884"/>
      <c r="N1128" s="885"/>
    </row>
    <row r="1129" spans="1:14">
      <c r="A1129" s="737"/>
      <c r="B1129" s="739"/>
      <c r="C1129" s="738"/>
      <c r="D1129" s="738"/>
      <c r="E1129" s="739"/>
      <c r="F1129" s="759"/>
      <c r="G1129" s="773" t="s">
        <v>890</v>
      </c>
      <c r="H1129" s="739"/>
      <c r="I1129" s="759"/>
      <c r="J1129" s="739"/>
      <c r="K1129" s="739"/>
      <c r="L1129" s="740"/>
      <c r="M1129" s="884"/>
      <c r="N1129" s="885"/>
    </row>
    <row r="1130" spans="1:14">
      <c r="A1130" s="737"/>
      <c r="B1130" s="739"/>
      <c r="C1130" s="738"/>
      <c r="D1130" s="738"/>
      <c r="E1130" s="739"/>
      <c r="F1130" s="739"/>
      <c r="G1130" s="739" t="s">
        <v>891</v>
      </c>
      <c r="H1130" s="759"/>
      <c r="I1130" s="739"/>
      <c r="J1130" s="739"/>
      <c r="K1130" s="739"/>
      <c r="L1130" s="740"/>
      <c r="M1130" s="884"/>
      <c r="N1130" s="885"/>
    </row>
    <row r="1131" spans="1:14">
      <c r="A1131" s="737"/>
      <c r="B1131" s="739"/>
      <c r="C1131" s="738"/>
      <c r="D1131" s="738"/>
      <c r="E1131" s="739"/>
      <c r="F1131" s="739"/>
      <c r="G1131" s="739"/>
      <c r="H1131" s="739" t="s">
        <v>2291</v>
      </c>
      <c r="I1131" s="739"/>
      <c r="J1131" s="739"/>
      <c r="K1131" s="739"/>
      <c r="L1131" s="740"/>
      <c r="M1131" s="884"/>
      <c r="N1131" s="885"/>
    </row>
    <row r="1132" spans="1:14">
      <c r="A1132" s="737"/>
      <c r="B1132" s="739"/>
      <c r="C1132" s="738"/>
      <c r="D1132" s="738"/>
      <c r="E1132" s="739"/>
      <c r="F1132" s="739"/>
      <c r="G1132" s="739"/>
      <c r="H1132" s="739"/>
      <c r="I1132" s="739" t="s">
        <v>808</v>
      </c>
      <c r="J1132" s="739"/>
      <c r="K1132" s="739"/>
      <c r="L1132" s="740"/>
      <c r="M1132" s="884" t="s">
        <v>599</v>
      </c>
      <c r="N1132" s="885" t="s">
        <v>809</v>
      </c>
    </row>
    <row r="1133" spans="1:14">
      <c r="A1133" s="737"/>
      <c r="B1133" s="739"/>
      <c r="C1133" s="738"/>
      <c r="D1133" s="738"/>
      <c r="E1133" s="739"/>
      <c r="F1133" s="739"/>
      <c r="G1133" s="739"/>
      <c r="H1133" s="739" t="s">
        <v>892</v>
      </c>
      <c r="I1133" s="739"/>
      <c r="J1133" s="739"/>
      <c r="K1133" s="739"/>
      <c r="L1133" s="740"/>
      <c r="M1133" s="884"/>
      <c r="N1133" s="885"/>
    </row>
    <row r="1134" spans="1:14">
      <c r="A1134" s="737"/>
      <c r="B1134" s="739"/>
      <c r="C1134" s="738"/>
      <c r="D1134" s="738"/>
      <c r="E1134" s="739"/>
      <c r="F1134" s="739"/>
      <c r="G1134" s="739"/>
      <c r="H1134" s="739"/>
      <c r="I1134" s="739" t="s">
        <v>808</v>
      </c>
      <c r="J1134" s="739"/>
      <c r="K1134" s="739"/>
      <c r="L1134" s="740"/>
      <c r="M1134" s="884" t="s">
        <v>599</v>
      </c>
      <c r="N1134" s="885" t="s">
        <v>809</v>
      </c>
    </row>
    <row r="1135" spans="1:14">
      <c r="A1135" s="737"/>
      <c r="B1135" s="739"/>
      <c r="C1135" s="738"/>
      <c r="D1135" s="738"/>
      <c r="E1135" s="739"/>
      <c r="F1135" s="739"/>
      <c r="G1135" s="739" t="s">
        <v>893</v>
      </c>
      <c r="H1135" s="739"/>
      <c r="I1135" s="739"/>
      <c r="J1135" s="739"/>
      <c r="K1135" s="739"/>
      <c r="L1135" s="740"/>
      <c r="M1135" s="884"/>
      <c r="N1135" s="885"/>
    </row>
    <row r="1136" spans="1:14">
      <c r="A1136" s="737"/>
      <c r="B1136" s="739"/>
      <c r="C1136" s="738"/>
      <c r="D1136" s="738"/>
      <c r="E1136" s="739"/>
      <c r="F1136" s="739"/>
      <c r="G1136" s="739"/>
      <c r="H1136" s="739" t="s">
        <v>815</v>
      </c>
      <c r="I1136" s="739"/>
      <c r="J1136" s="739"/>
      <c r="K1136" s="739"/>
      <c r="L1136" s="740"/>
      <c r="M1136" s="884"/>
      <c r="N1136" s="885"/>
    </row>
    <row r="1137" spans="1:14">
      <c r="A1137" s="737"/>
      <c r="B1137" s="739"/>
      <c r="C1137" s="738"/>
      <c r="D1137" s="738"/>
      <c r="E1137" s="739"/>
      <c r="F1137" s="739"/>
      <c r="G1137" s="739"/>
      <c r="H1137" s="739"/>
      <c r="I1137" s="739" t="s">
        <v>808</v>
      </c>
      <c r="J1137" s="739"/>
      <c r="K1137" s="739"/>
      <c r="L1137" s="740"/>
      <c r="M1137" s="884" t="s">
        <v>599</v>
      </c>
      <c r="N1137" s="885" t="s">
        <v>809</v>
      </c>
    </row>
    <row r="1138" spans="1:14">
      <c r="A1138" s="737"/>
      <c r="B1138" s="739"/>
      <c r="C1138" s="738"/>
      <c r="D1138" s="738"/>
      <c r="E1138" s="739"/>
      <c r="F1138" s="739"/>
      <c r="G1138" s="739" t="s">
        <v>894</v>
      </c>
      <c r="H1138" s="739"/>
      <c r="I1138" s="739"/>
      <c r="J1138" s="739"/>
      <c r="K1138" s="739"/>
      <c r="L1138" s="740"/>
      <c r="M1138" s="884" t="s">
        <v>599</v>
      </c>
      <c r="N1138" s="885" t="s">
        <v>809</v>
      </c>
    </row>
    <row r="1139" spans="1:14">
      <c r="A1139" s="737"/>
      <c r="B1139" s="739"/>
      <c r="C1139" s="738"/>
      <c r="D1139" s="738" t="s">
        <v>895</v>
      </c>
      <c r="E1139" s="739"/>
      <c r="F1139" s="739"/>
      <c r="G1139" s="739"/>
      <c r="H1139" s="739"/>
      <c r="I1139" s="739"/>
      <c r="J1139" s="739"/>
      <c r="K1139" s="739"/>
      <c r="L1139" s="740"/>
      <c r="M1139" s="884"/>
      <c r="N1139" s="885"/>
    </row>
    <row r="1140" spans="1:14">
      <c r="A1140" s="737"/>
      <c r="B1140" s="739"/>
      <c r="C1140" s="738"/>
      <c r="D1140" s="738"/>
      <c r="E1140" s="739" t="s">
        <v>260</v>
      </c>
      <c r="F1140" s="739"/>
      <c r="G1140" s="739"/>
      <c r="H1140" s="739"/>
      <c r="I1140" s="739"/>
      <c r="J1140" s="739"/>
      <c r="K1140" s="739"/>
      <c r="L1140" s="740"/>
      <c r="M1140" s="884"/>
      <c r="N1140" s="885"/>
    </row>
    <row r="1141" spans="1:14">
      <c r="A1141" s="737"/>
      <c r="B1141" s="739"/>
      <c r="C1141" s="738"/>
      <c r="D1141" s="738"/>
      <c r="E1141" s="739" t="s">
        <v>194</v>
      </c>
      <c r="F1141" s="739"/>
      <c r="G1141" s="739"/>
      <c r="H1141" s="739"/>
      <c r="I1141" s="739"/>
      <c r="J1141" s="739"/>
      <c r="K1141" s="739"/>
      <c r="L1141" s="740"/>
      <c r="M1141" s="884"/>
      <c r="N1141" s="885"/>
    </row>
    <row r="1142" spans="1:14">
      <c r="A1142" s="737"/>
      <c r="B1142" s="739"/>
      <c r="C1142" s="738"/>
      <c r="D1142" s="738"/>
      <c r="E1142" s="739" t="s">
        <v>195</v>
      </c>
      <c r="F1142" s="739"/>
      <c r="G1142" s="739"/>
      <c r="H1142" s="739"/>
      <c r="I1142" s="739"/>
      <c r="J1142" s="739"/>
      <c r="K1142" s="739"/>
      <c r="L1142" s="740"/>
      <c r="M1142" s="884"/>
      <c r="N1142" s="885"/>
    </row>
    <row r="1143" spans="1:14">
      <c r="A1143" s="737"/>
      <c r="B1143" s="739"/>
      <c r="C1143" s="738"/>
      <c r="D1143" s="738"/>
      <c r="E1143" s="739" t="s">
        <v>196</v>
      </c>
      <c r="F1143" s="739"/>
      <c r="G1143" s="739"/>
      <c r="H1143" s="739"/>
      <c r="I1143" s="739"/>
      <c r="J1143" s="739"/>
      <c r="K1143" s="739"/>
      <c r="L1143" s="740"/>
      <c r="M1143" s="884"/>
      <c r="N1143" s="885"/>
    </row>
    <row r="1144" spans="1:14">
      <c r="A1144" s="737"/>
      <c r="B1144" s="739"/>
      <c r="C1144" s="738"/>
      <c r="D1144" s="738"/>
      <c r="E1144" s="739" t="s">
        <v>197</v>
      </c>
      <c r="F1144" s="739"/>
      <c r="G1144" s="739"/>
      <c r="H1144" s="739"/>
      <c r="I1144" s="739"/>
      <c r="J1144" s="739"/>
      <c r="K1144" s="739"/>
      <c r="L1144" s="740"/>
      <c r="M1144" s="884"/>
      <c r="N1144" s="885"/>
    </row>
    <row r="1145" spans="1:14">
      <c r="A1145" s="737"/>
      <c r="B1145" s="739"/>
      <c r="C1145" s="738"/>
      <c r="D1145" s="738"/>
      <c r="E1145" s="739"/>
      <c r="F1145" s="739"/>
      <c r="G1145" s="738" t="s">
        <v>818</v>
      </c>
      <c r="H1145" s="739"/>
      <c r="I1145" s="739"/>
      <c r="J1145" s="739"/>
      <c r="K1145" s="739"/>
      <c r="L1145" s="740"/>
      <c r="M1145" s="884"/>
      <c r="N1145" s="885"/>
    </row>
    <row r="1146" spans="1:14">
      <c r="A1146" s="737"/>
      <c r="B1146" s="739"/>
      <c r="C1146" s="738"/>
      <c r="D1146" s="738"/>
      <c r="E1146" s="739"/>
      <c r="F1146" s="739"/>
      <c r="G1146" s="739"/>
      <c r="H1146" s="739" t="s">
        <v>896</v>
      </c>
      <c r="I1146" s="739"/>
      <c r="J1146" s="739"/>
      <c r="K1146" s="739"/>
      <c r="L1146" s="740"/>
      <c r="M1146" s="884"/>
      <c r="N1146" s="885"/>
    </row>
    <row r="1147" spans="1:14">
      <c r="A1147" s="737"/>
      <c r="B1147" s="739"/>
      <c r="C1147" s="738"/>
      <c r="D1147" s="738"/>
      <c r="E1147" s="739"/>
      <c r="F1147" s="739"/>
      <c r="G1147" s="739"/>
      <c r="H1147" s="739"/>
      <c r="I1147" s="739" t="s">
        <v>820</v>
      </c>
      <c r="J1147" s="739"/>
      <c r="K1147" s="739"/>
      <c r="L1147" s="740"/>
      <c r="M1147" s="884" t="s">
        <v>600</v>
      </c>
      <c r="N1147" s="885" t="s">
        <v>601</v>
      </c>
    </row>
    <row r="1148" spans="1:14">
      <c r="A1148" s="737"/>
      <c r="B1148" s="739"/>
      <c r="C1148" s="738"/>
      <c r="D1148" s="738"/>
      <c r="E1148" s="739"/>
      <c r="F1148" s="739"/>
      <c r="G1148" s="739"/>
      <c r="H1148" s="739"/>
      <c r="I1148" s="739" t="s">
        <v>821</v>
      </c>
      <c r="J1148" s="739"/>
      <c r="K1148" s="739"/>
      <c r="L1148" s="740"/>
      <c r="M1148" s="884" t="s">
        <v>599</v>
      </c>
      <c r="N1148" s="885" t="s">
        <v>708</v>
      </c>
    </row>
    <row r="1149" spans="1:14">
      <c r="A1149" s="737"/>
      <c r="B1149" s="739"/>
      <c r="C1149" s="738"/>
      <c r="D1149" s="738"/>
      <c r="E1149" s="739"/>
      <c r="F1149" s="739"/>
      <c r="G1149" s="739"/>
      <c r="H1149" s="739"/>
      <c r="I1149" s="739" t="s">
        <v>822</v>
      </c>
      <c r="J1149" s="739"/>
      <c r="K1149" s="739"/>
      <c r="L1149" s="740"/>
      <c r="M1149" s="884" t="s">
        <v>599</v>
      </c>
      <c r="N1149" s="885"/>
    </row>
    <row r="1150" spans="1:14">
      <c r="A1150" s="737"/>
      <c r="B1150" s="739"/>
      <c r="C1150" s="738"/>
      <c r="D1150" s="738"/>
      <c r="E1150" s="739"/>
      <c r="F1150" s="739"/>
      <c r="G1150" s="739"/>
      <c r="H1150" s="739"/>
      <c r="I1150" s="739" t="s">
        <v>823</v>
      </c>
      <c r="J1150" s="739"/>
      <c r="K1150" s="739"/>
      <c r="L1150" s="740"/>
      <c r="M1150" s="884"/>
      <c r="N1150" s="885"/>
    </row>
    <row r="1151" spans="1:14">
      <c r="A1151" s="737"/>
      <c r="B1151" s="739"/>
      <c r="C1151" s="738"/>
      <c r="D1151" s="738"/>
      <c r="E1151" s="739"/>
      <c r="F1151" s="739"/>
      <c r="G1151" s="739"/>
      <c r="H1151" s="739" t="s">
        <v>897</v>
      </c>
      <c r="I1151" s="739"/>
      <c r="J1151" s="739"/>
      <c r="K1151" s="739"/>
      <c r="L1151" s="740"/>
      <c r="M1151" s="884"/>
      <c r="N1151" s="885"/>
    </row>
    <row r="1152" spans="1:14">
      <c r="A1152" s="737"/>
      <c r="B1152" s="739"/>
      <c r="C1152" s="738"/>
      <c r="D1152" s="738"/>
      <c r="E1152" s="739"/>
      <c r="F1152" s="739"/>
      <c r="G1152" s="739"/>
      <c r="H1152" s="739"/>
      <c r="I1152" s="739" t="s">
        <v>828</v>
      </c>
      <c r="J1152" s="739"/>
      <c r="K1152" s="739"/>
      <c r="L1152" s="740"/>
      <c r="M1152" s="884" t="s">
        <v>599</v>
      </c>
      <c r="N1152" s="885" t="s">
        <v>825</v>
      </c>
    </row>
    <row r="1153" spans="1:14">
      <c r="A1153" s="737"/>
      <c r="B1153" s="739"/>
      <c r="C1153" s="738"/>
      <c r="D1153" s="738"/>
      <c r="E1153" s="739"/>
      <c r="F1153" s="739"/>
      <c r="G1153" s="739"/>
      <c r="H1153" s="739"/>
      <c r="I1153" s="739" t="s">
        <v>829</v>
      </c>
      <c r="J1153" s="739"/>
      <c r="K1153" s="739"/>
      <c r="L1153" s="740"/>
      <c r="M1153" s="884" t="s">
        <v>599</v>
      </c>
      <c r="N1153" s="885" t="s">
        <v>826</v>
      </c>
    </row>
    <row r="1154" spans="1:14">
      <c r="A1154" s="737"/>
      <c r="B1154" s="739"/>
      <c r="C1154" s="738"/>
      <c r="D1154" s="738"/>
      <c r="E1154" s="739"/>
      <c r="F1154" s="739"/>
      <c r="G1154" s="739"/>
      <c r="H1154" s="739"/>
      <c r="I1154" s="739" t="s">
        <v>830</v>
      </c>
      <c r="J1154" s="739"/>
      <c r="K1154" s="739"/>
      <c r="L1154" s="740"/>
      <c r="M1154" s="884" t="s">
        <v>599</v>
      </c>
      <c r="N1154" s="885"/>
    </row>
    <row r="1155" spans="1:14">
      <c r="A1155" s="737"/>
      <c r="B1155" s="739"/>
      <c r="C1155" s="738"/>
      <c r="D1155" s="738"/>
      <c r="E1155" s="739"/>
      <c r="F1155" s="739"/>
      <c r="G1155" s="739"/>
      <c r="H1155" s="739"/>
      <c r="I1155" s="739" t="s">
        <v>832</v>
      </c>
      <c r="J1155" s="739"/>
      <c r="K1155" s="739"/>
      <c r="L1155" s="740"/>
      <c r="M1155" s="884" t="s">
        <v>600</v>
      </c>
      <c r="N1155" s="885"/>
    </row>
    <row r="1156" spans="1:14">
      <c r="A1156" s="737"/>
      <c r="B1156" s="739"/>
      <c r="C1156" s="738"/>
      <c r="D1156" s="738" t="s">
        <v>898</v>
      </c>
      <c r="E1156" s="739"/>
      <c r="F1156" s="739"/>
      <c r="G1156" s="739"/>
      <c r="H1156" s="739"/>
      <c r="I1156" s="739"/>
      <c r="J1156" s="739"/>
      <c r="K1156" s="739"/>
      <c r="L1156" s="740"/>
      <c r="M1156" s="884"/>
      <c r="N1156" s="885"/>
    </row>
    <row r="1157" spans="1:14">
      <c r="A1157" s="737"/>
      <c r="B1157" s="739"/>
      <c r="C1157" s="738"/>
      <c r="D1157" s="738"/>
      <c r="E1157" s="739" t="s">
        <v>260</v>
      </c>
      <c r="F1157" s="739"/>
      <c r="G1157" s="739"/>
      <c r="H1157" s="739"/>
      <c r="I1157" s="739"/>
      <c r="J1157" s="739"/>
      <c r="K1157" s="739"/>
      <c r="L1157" s="740"/>
      <c r="M1157" s="884"/>
      <c r="N1157" s="885"/>
    </row>
    <row r="1158" spans="1:14">
      <c r="A1158" s="737"/>
      <c r="B1158" s="739"/>
      <c r="C1158" s="738"/>
      <c r="D1158" s="738"/>
      <c r="E1158" s="739" t="s">
        <v>194</v>
      </c>
      <c r="F1158" s="739"/>
      <c r="G1158" s="739"/>
      <c r="H1158" s="739"/>
      <c r="I1158" s="739"/>
      <c r="J1158" s="739"/>
      <c r="K1158" s="739"/>
      <c r="L1158" s="740"/>
      <c r="M1158" s="884"/>
      <c r="N1158" s="885"/>
    </row>
    <row r="1159" spans="1:14">
      <c r="A1159" s="737"/>
      <c r="B1159" s="739"/>
      <c r="C1159" s="738"/>
      <c r="D1159" s="738"/>
      <c r="E1159" s="739" t="s">
        <v>195</v>
      </c>
      <c r="F1159" s="739"/>
      <c r="G1159" s="739"/>
      <c r="H1159" s="739"/>
      <c r="I1159" s="739"/>
      <c r="J1159" s="739"/>
      <c r="K1159" s="739"/>
      <c r="L1159" s="740"/>
      <c r="M1159" s="884"/>
      <c r="N1159" s="885"/>
    </row>
    <row r="1160" spans="1:14">
      <c r="A1160" s="737"/>
      <c r="B1160" s="739"/>
      <c r="C1160" s="738"/>
      <c r="D1160" s="738"/>
      <c r="E1160" s="739" t="s">
        <v>196</v>
      </c>
      <c r="F1160" s="739"/>
      <c r="G1160" s="739"/>
      <c r="H1160" s="739"/>
      <c r="I1160" s="739"/>
      <c r="J1160" s="739"/>
      <c r="K1160" s="739"/>
      <c r="L1160" s="740"/>
      <c r="M1160" s="884"/>
      <c r="N1160" s="885"/>
    </row>
    <row r="1161" spans="1:14">
      <c r="A1161" s="737"/>
      <c r="B1161" s="739"/>
      <c r="C1161" s="738"/>
      <c r="D1161" s="738"/>
      <c r="E1161" s="739" t="s">
        <v>197</v>
      </c>
      <c r="F1161" s="739"/>
      <c r="G1161" s="739"/>
      <c r="H1161" s="739"/>
      <c r="I1161" s="739"/>
      <c r="J1161" s="739"/>
      <c r="K1161" s="739"/>
      <c r="L1161" s="740"/>
      <c r="M1161" s="884"/>
      <c r="N1161" s="885"/>
    </row>
    <row r="1162" spans="1:14">
      <c r="A1162" s="737"/>
      <c r="B1162" s="739"/>
      <c r="C1162" s="738"/>
      <c r="D1162" s="738"/>
      <c r="E1162" s="739"/>
      <c r="F1162" s="739"/>
      <c r="G1162" s="738" t="s">
        <v>899</v>
      </c>
      <c r="H1162" s="739"/>
      <c r="I1162" s="739"/>
      <c r="J1162" s="739"/>
      <c r="K1162" s="739"/>
      <c r="L1162" s="740"/>
      <c r="M1162" s="884"/>
      <c r="N1162" s="885"/>
    </row>
    <row r="1163" spans="1:14">
      <c r="A1163" s="737"/>
      <c r="B1163" s="739"/>
      <c r="C1163" s="738"/>
      <c r="D1163" s="738"/>
      <c r="E1163" s="739"/>
      <c r="F1163" s="739"/>
      <c r="G1163" s="739"/>
      <c r="H1163" s="739" t="s">
        <v>900</v>
      </c>
      <c r="I1163" s="739"/>
      <c r="J1163" s="739"/>
      <c r="K1163" s="739"/>
      <c r="L1163" s="740"/>
      <c r="M1163" s="884"/>
      <c r="N1163" s="885"/>
    </row>
    <row r="1164" spans="1:14">
      <c r="A1164" s="737"/>
      <c r="B1164" s="739"/>
      <c r="C1164" s="738"/>
      <c r="D1164" s="738"/>
      <c r="E1164" s="739"/>
      <c r="F1164" s="739"/>
      <c r="G1164" s="739"/>
      <c r="H1164" s="739"/>
      <c r="I1164" s="739" t="s">
        <v>840</v>
      </c>
      <c r="J1164" s="739"/>
      <c r="K1164" s="739"/>
      <c r="L1164" s="740"/>
      <c r="M1164" s="884" t="s">
        <v>841</v>
      </c>
      <c r="N1164" s="885" t="s">
        <v>842</v>
      </c>
    </row>
    <row r="1165" spans="1:14">
      <c r="A1165" s="737"/>
      <c r="B1165" s="739"/>
      <c r="C1165" s="738"/>
      <c r="D1165" s="738"/>
      <c r="E1165" s="739"/>
      <c r="F1165" s="739"/>
      <c r="G1165" s="739"/>
      <c r="H1165" s="739"/>
      <c r="I1165" s="739" t="s">
        <v>843</v>
      </c>
      <c r="J1165" s="739"/>
      <c r="K1165" s="739"/>
      <c r="L1165" s="740"/>
      <c r="M1165" s="884" t="s">
        <v>599</v>
      </c>
      <c r="N1165" s="885"/>
    </row>
    <row r="1166" spans="1:14">
      <c r="A1166" s="737"/>
      <c r="B1166" s="739"/>
      <c r="C1166" s="738"/>
      <c r="D1166" s="738"/>
      <c r="E1166" s="739"/>
      <c r="F1166" s="739"/>
      <c r="G1166" s="739"/>
      <c r="H1166" s="739"/>
      <c r="I1166" s="739" t="s">
        <v>855</v>
      </c>
      <c r="J1166" s="739"/>
      <c r="K1166" s="739"/>
      <c r="L1166" s="740"/>
      <c r="M1166" s="884" t="s">
        <v>856</v>
      </c>
      <c r="N1166" s="885"/>
    </row>
    <row r="1167" spans="1:14">
      <c r="A1167" s="737"/>
      <c r="B1167" s="739"/>
      <c r="C1167" s="738"/>
      <c r="D1167" s="738"/>
      <c r="E1167" s="739"/>
      <c r="F1167" s="739"/>
      <c r="G1167" s="739"/>
      <c r="H1167" s="739"/>
      <c r="I1167" s="739" t="s">
        <v>901</v>
      </c>
      <c r="J1167" s="739"/>
      <c r="K1167" s="739"/>
      <c r="L1167" s="740"/>
      <c r="M1167" s="884" t="s">
        <v>599</v>
      </c>
      <c r="N1167" s="885" t="s">
        <v>847</v>
      </c>
    </row>
    <row r="1168" spans="1:14">
      <c r="A1168" s="737"/>
      <c r="B1168" s="739"/>
      <c r="C1168" s="738"/>
      <c r="D1168" s="738"/>
      <c r="E1168" s="739"/>
      <c r="F1168" s="739"/>
      <c r="G1168" s="739"/>
      <c r="H1168" s="739"/>
      <c r="I1168" s="739" t="s">
        <v>858</v>
      </c>
      <c r="J1168" s="739"/>
      <c r="K1168" s="739"/>
      <c r="L1168" s="740"/>
      <c r="M1168" s="884"/>
      <c r="N1168" s="885"/>
    </row>
    <row r="1169" spans="1:14">
      <c r="A1169" s="737"/>
      <c r="B1169" s="739"/>
      <c r="C1169" s="738"/>
      <c r="D1169" s="738"/>
      <c r="E1169" s="739"/>
      <c r="F1169" s="739"/>
      <c r="G1169" s="739"/>
      <c r="H1169" s="739"/>
      <c r="I1169" s="739"/>
      <c r="J1169" s="739" t="s">
        <v>859</v>
      </c>
      <c r="K1169" s="739"/>
      <c r="L1169" s="740"/>
      <c r="M1169" s="884" t="s">
        <v>599</v>
      </c>
      <c r="N1169" s="885"/>
    </row>
    <row r="1170" spans="1:14">
      <c r="A1170" s="737"/>
      <c r="B1170" s="739"/>
      <c r="C1170" s="738"/>
      <c r="D1170" s="738"/>
      <c r="E1170" s="739"/>
      <c r="F1170" s="739"/>
      <c r="G1170" s="739"/>
      <c r="H1170" s="739"/>
      <c r="I1170" s="739"/>
      <c r="J1170" s="739" t="s">
        <v>860</v>
      </c>
      <c r="K1170" s="739"/>
      <c r="L1170" s="740"/>
      <c r="M1170" s="884" t="s">
        <v>599</v>
      </c>
      <c r="N1170" s="885"/>
    </row>
    <row r="1171" spans="1:14">
      <c r="A1171" s="737"/>
      <c r="B1171" s="739"/>
      <c r="C1171" s="738"/>
      <c r="D1171" s="738"/>
      <c r="E1171" s="739"/>
      <c r="F1171" s="739"/>
      <c r="G1171" s="739"/>
      <c r="H1171" s="739"/>
      <c r="I1171" s="739"/>
      <c r="J1171" s="739" t="s">
        <v>861</v>
      </c>
      <c r="K1171" s="739"/>
      <c r="L1171" s="740"/>
      <c r="M1171" s="884" t="s">
        <v>599</v>
      </c>
      <c r="N1171" s="885"/>
    </row>
    <row r="1172" spans="1:14">
      <c r="A1172" s="737"/>
      <c r="B1172" s="739"/>
      <c r="C1172" s="738"/>
      <c r="D1172" s="738"/>
      <c r="E1172" s="739"/>
      <c r="F1172" s="739"/>
      <c r="G1172" s="739"/>
      <c r="H1172" s="739"/>
      <c r="I1172" s="739" t="s">
        <v>862</v>
      </c>
      <c r="J1172" s="739"/>
      <c r="K1172" s="739"/>
      <c r="L1172" s="740"/>
      <c r="M1172" s="884" t="s">
        <v>599</v>
      </c>
      <c r="N1172" s="885"/>
    </row>
    <row r="1173" spans="1:14">
      <c r="A1173" s="737"/>
      <c r="B1173" s="739"/>
      <c r="C1173" s="738"/>
      <c r="D1173" s="738"/>
      <c r="E1173" s="739"/>
      <c r="F1173" s="739"/>
      <c r="G1173" s="739"/>
      <c r="H1173" s="739"/>
      <c r="I1173" s="739" t="s">
        <v>832</v>
      </c>
      <c r="J1173" s="739"/>
      <c r="K1173" s="739"/>
      <c r="L1173" s="740"/>
      <c r="M1173" s="884" t="s">
        <v>599</v>
      </c>
      <c r="N1173" s="885"/>
    </row>
    <row r="1174" spans="1:14">
      <c r="A1174" s="737"/>
      <c r="B1174" s="739"/>
      <c r="C1174" s="738"/>
      <c r="D1174" s="738"/>
      <c r="E1174" s="739"/>
      <c r="F1174" s="739"/>
      <c r="G1174" s="738" t="s">
        <v>902</v>
      </c>
      <c r="H1174" s="739"/>
      <c r="I1174" s="739"/>
      <c r="J1174" s="739"/>
      <c r="K1174" s="739"/>
      <c r="L1174" s="740"/>
      <c r="M1174" s="884"/>
      <c r="N1174" s="885"/>
    </row>
    <row r="1175" spans="1:14">
      <c r="A1175" s="737"/>
      <c r="B1175" s="739"/>
      <c r="C1175" s="738"/>
      <c r="D1175" s="738"/>
      <c r="E1175" s="739"/>
      <c r="F1175" s="739"/>
      <c r="G1175" s="739"/>
      <c r="H1175" s="739" t="s">
        <v>600</v>
      </c>
      <c r="I1175" s="739"/>
      <c r="J1175" s="739"/>
      <c r="K1175" s="739"/>
      <c r="L1175" s="740"/>
      <c r="M1175" s="884"/>
      <c r="N1175" s="885"/>
    </row>
    <row r="1176" spans="1:14">
      <c r="A1176" s="737"/>
      <c r="B1176" s="739"/>
      <c r="C1176" s="738"/>
      <c r="D1176" s="738"/>
      <c r="E1176" s="739"/>
      <c r="F1176" s="739"/>
      <c r="G1176" s="739"/>
      <c r="H1176" s="739"/>
      <c r="I1176" s="739" t="s">
        <v>840</v>
      </c>
      <c r="J1176" s="739"/>
      <c r="K1176" s="739"/>
      <c r="L1176" s="740"/>
      <c r="M1176" s="884"/>
      <c r="N1176" s="885"/>
    </row>
    <row r="1177" spans="1:14">
      <c r="A1177" s="737"/>
      <c r="B1177" s="739"/>
      <c r="C1177" s="738"/>
      <c r="D1177" s="738"/>
      <c r="E1177" s="739"/>
      <c r="F1177" s="739"/>
      <c r="G1177" s="739"/>
      <c r="H1177" s="739"/>
      <c r="I1177" s="739"/>
      <c r="J1177" s="739" t="s">
        <v>903</v>
      </c>
      <c r="K1177" s="739"/>
      <c r="L1177" s="740"/>
      <c r="M1177" s="884" t="s">
        <v>599</v>
      </c>
      <c r="N1177" s="885" t="s">
        <v>601</v>
      </c>
    </row>
    <row r="1178" spans="1:14">
      <c r="A1178" s="737"/>
      <c r="B1178" s="739"/>
      <c r="C1178" s="738"/>
      <c r="D1178" s="738"/>
      <c r="E1178" s="739"/>
      <c r="F1178" s="739"/>
      <c r="G1178" s="739"/>
      <c r="H1178" s="739"/>
      <c r="I1178" s="739"/>
      <c r="J1178" s="739" t="s">
        <v>904</v>
      </c>
      <c r="K1178" s="739"/>
      <c r="L1178" s="740"/>
      <c r="M1178" s="884" t="s">
        <v>599</v>
      </c>
      <c r="N1178" s="885" t="s">
        <v>601</v>
      </c>
    </row>
    <row r="1179" spans="1:14">
      <c r="A1179" s="737"/>
      <c r="B1179" s="739"/>
      <c r="C1179" s="738"/>
      <c r="D1179" s="738"/>
      <c r="E1179" s="739"/>
      <c r="F1179" s="739"/>
      <c r="G1179" s="739"/>
      <c r="H1179" s="739"/>
      <c r="I1179" s="739" t="s">
        <v>905</v>
      </c>
      <c r="J1179" s="739"/>
      <c r="K1179" s="739"/>
      <c r="L1179" s="740"/>
      <c r="M1179" s="884" t="s">
        <v>599</v>
      </c>
      <c r="N1179" s="885"/>
    </row>
    <row r="1180" spans="1:14">
      <c r="A1180" s="737"/>
      <c r="B1180" s="739"/>
      <c r="C1180" s="738"/>
      <c r="D1180" s="738"/>
      <c r="E1180" s="739"/>
      <c r="F1180" s="739"/>
      <c r="G1180" s="739"/>
      <c r="H1180" s="739"/>
      <c r="I1180" s="739" t="s">
        <v>906</v>
      </c>
      <c r="J1180" s="739"/>
      <c r="K1180" s="739"/>
      <c r="L1180" s="740"/>
      <c r="M1180" s="884"/>
      <c r="N1180" s="885"/>
    </row>
    <row r="1181" spans="1:14">
      <c r="A1181" s="737"/>
      <c r="B1181" s="739"/>
      <c r="C1181" s="738"/>
      <c r="D1181" s="738"/>
      <c r="E1181" s="739"/>
      <c r="F1181" s="739"/>
      <c r="G1181" s="739"/>
      <c r="H1181" s="739"/>
      <c r="I1181" s="739"/>
      <c r="J1181" s="739" t="s">
        <v>907</v>
      </c>
      <c r="K1181" s="739"/>
      <c r="L1181" s="740"/>
      <c r="M1181" s="884" t="s">
        <v>599</v>
      </c>
      <c r="N1181" s="885" t="s">
        <v>753</v>
      </c>
    </row>
    <row r="1182" spans="1:14">
      <c r="A1182" s="737"/>
      <c r="B1182" s="739"/>
      <c r="C1182" s="738"/>
      <c r="D1182" s="738"/>
      <c r="E1182" s="739"/>
      <c r="F1182" s="739"/>
      <c r="G1182" s="739"/>
      <c r="H1182" s="739"/>
      <c r="I1182" s="739"/>
      <c r="J1182" s="739" t="s">
        <v>908</v>
      </c>
      <c r="K1182" s="739"/>
      <c r="L1182" s="740"/>
      <c r="M1182" s="884" t="s">
        <v>599</v>
      </c>
      <c r="N1182" s="885"/>
    </row>
    <row r="1183" spans="1:14">
      <c r="A1183" s="737"/>
      <c r="B1183" s="739"/>
      <c r="C1183" s="738"/>
      <c r="D1183" s="738"/>
      <c r="E1183" s="739"/>
      <c r="F1183" s="739"/>
      <c r="G1183" s="739"/>
      <c r="H1183" s="739"/>
      <c r="I1183" s="739"/>
      <c r="J1183" s="739" t="s">
        <v>909</v>
      </c>
      <c r="K1183" s="739"/>
      <c r="L1183" s="740"/>
      <c r="M1183" s="884" t="s">
        <v>599</v>
      </c>
      <c r="N1183" s="885"/>
    </row>
    <row r="1184" spans="1:14">
      <c r="A1184" s="737"/>
      <c r="B1184" s="739"/>
      <c r="C1184" s="738"/>
      <c r="D1184" s="738"/>
      <c r="E1184" s="739"/>
      <c r="F1184" s="739"/>
      <c r="G1184" s="739"/>
      <c r="H1184" s="739"/>
      <c r="I1184" s="739"/>
      <c r="J1184" s="739" t="s">
        <v>846</v>
      </c>
      <c r="K1184" s="739"/>
      <c r="L1184" s="740"/>
      <c r="M1184" s="884" t="s">
        <v>599</v>
      </c>
      <c r="N1184" s="885" t="s">
        <v>857</v>
      </c>
    </row>
    <row r="1185" spans="1:14">
      <c r="A1185" s="737"/>
      <c r="B1185" s="739"/>
      <c r="C1185" s="738"/>
      <c r="D1185" s="738"/>
      <c r="E1185" s="739"/>
      <c r="F1185" s="739"/>
      <c r="G1185" s="739"/>
      <c r="H1185" s="739"/>
      <c r="I1185" s="739"/>
      <c r="J1185" s="739" t="s">
        <v>910</v>
      </c>
      <c r="K1185" s="739"/>
      <c r="L1185" s="740"/>
      <c r="M1185" s="884" t="s">
        <v>599</v>
      </c>
      <c r="N1185" s="885"/>
    </row>
    <row r="1186" spans="1:14">
      <c r="A1186" s="737"/>
      <c r="B1186" s="739"/>
      <c r="C1186" s="738"/>
      <c r="D1186" s="738"/>
      <c r="E1186" s="739"/>
      <c r="F1186" s="739"/>
      <c r="G1186" s="738" t="s">
        <v>911</v>
      </c>
      <c r="H1186" s="739"/>
      <c r="I1186" s="739"/>
      <c r="J1186" s="739"/>
      <c r="K1186" s="739"/>
      <c r="L1186" s="740"/>
      <c r="M1186" s="884"/>
      <c r="N1186" s="885"/>
    </row>
    <row r="1187" spans="1:14">
      <c r="A1187" s="737"/>
      <c r="B1187" s="739"/>
      <c r="C1187" s="738"/>
      <c r="D1187" s="738"/>
      <c r="E1187" s="739"/>
      <c r="F1187" s="739"/>
      <c r="G1187" s="739"/>
      <c r="H1187" s="739" t="s">
        <v>600</v>
      </c>
      <c r="I1187" s="739"/>
      <c r="J1187" s="739"/>
      <c r="K1187" s="739"/>
      <c r="L1187" s="740"/>
      <c r="M1187" s="884"/>
      <c r="N1187" s="885"/>
    </row>
    <row r="1188" spans="1:14">
      <c r="A1188" s="737"/>
      <c r="B1188" s="739"/>
      <c r="C1188" s="738"/>
      <c r="D1188" s="738"/>
      <c r="E1188" s="739"/>
      <c r="F1188" s="739"/>
      <c r="G1188" s="739"/>
      <c r="H1188" s="739"/>
      <c r="I1188" s="739" t="s">
        <v>840</v>
      </c>
      <c r="J1188" s="739"/>
      <c r="K1188" s="739"/>
      <c r="L1188" s="740"/>
      <c r="M1188" s="884" t="s">
        <v>599</v>
      </c>
      <c r="N1188" s="885" t="s">
        <v>601</v>
      </c>
    </row>
    <row r="1189" spans="1:14">
      <c r="A1189" s="737"/>
      <c r="B1189" s="739"/>
      <c r="C1189" s="738"/>
      <c r="D1189" s="738"/>
      <c r="E1189" s="739"/>
      <c r="F1189" s="739"/>
      <c r="G1189" s="739"/>
      <c r="H1189" s="739"/>
      <c r="I1189" s="739" t="s">
        <v>907</v>
      </c>
      <c r="J1189" s="739"/>
      <c r="K1189" s="739"/>
      <c r="L1189" s="740"/>
      <c r="M1189" s="884" t="s">
        <v>599</v>
      </c>
      <c r="N1189" s="885" t="s">
        <v>708</v>
      </c>
    </row>
    <row r="1190" spans="1:14">
      <c r="A1190" s="737"/>
      <c r="B1190" s="739"/>
      <c r="C1190" s="738"/>
      <c r="D1190" s="738"/>
      <c r="E1190" s="739"/>
      <c r="F1190" s="739"/>
      <c r="G1190" s="739"/>
      <c r="H1190" s="739"/>
      <c r="I1190" s="739" t="s">
        <v>912</v>
      </c>
      <c r="J1190" s="739"/>
      <c r="K1190" s="739"/>
      <c r="L1190" s="740"/>
      <c r="M1190" s="884" t="s">
        <v>599</v>
      </c>
      <c r="N1190" s="885"/>
    </row>
    <row r="1191" spans="1:14">
      <c r="A1191" s="737"/>
      <c r="B1191" s="739"/>
      <c r="C1191" s="738"/>
      <c r="D1191" s="738"/>
      <c r="E1191" s="739"/>
      <c r="F1191" s="739"/>
      <c r="G1191" s="739"/>
      <c r="H1191" s="739"/>
      <c r="I1191" s="739" t="s">
        <v>913</v>
      </c>
      <c r="J1191" s="739"/>
      <c r="K1191" s="739"/>
      <c r="L1191" s="740"/>
      <c r="M1191" s="884" t="s">
        <v>600</v>
      </c>
      <c r="N1191" s="885"/>
    </row>
    <row r="1192" spans="1:14">
      <c r="A1192" s="737"/>
      <c r="B1192" s="739"/>
      <c r="C1192" s="738"/>
      <c r="D1192" s="738"/>
      <c r="E1192" s="739"/>
      <c r="F1192" s="739"/>
      <c r="G1192" s="739"/>
      <c r="H1192" s="739"/>
      <c r="I1192" s="739" t="s">
        <v>914</v>
      </c>
      <c r="J1192" s="739"/>
      <c r="K1192" s="739"/>
      <c r="L1192" s="740"/>
      <c r="M1192" s="884" t="s">
        <v>599</v>
      </c>
      <c r="N1192" s="885"/>
    </row>
    <row r="1193" spans="1:14">
      <c r="A1193" s="737"/>
      <c r="B1193" s="739"/>
      <c r="C1193" s="738"/>
      <c r="D1193" s="738"/>
      <c r="E1193" s="739"/>
      <c r="F1193" s="739"/>
      <c r="G1193" s="738" t="s">
        <v>915</v>
      </c>
      <c r="H1193" s="739"/>
      <c r="I1193" s="739"/>
      <c r="J1193" s="739"/>
      <c r="K1193" s="739"/>
      <c r="L1193" s="740"/>
      <c r="M1193" s="884"/>
      <c r="N1193" s="885"/>
    </row>
    <row r="1194" spans="1:14">
      <c r="A1194" s="737"/>
      <c r="B1194" s="739"/>
      <c r="C1194" s="738"/>
      <c r="D1194" s="738"/>
      <c r="E1194" s="739"/>
      <c r="F1194" s="739"/>
      <c r="G1194" s="738"/>
      <c r="H1194" s="739" t="s">
        <v>600</v>
      </c>
      <c r="I1194" s="739"/>
      <c r="J1194" s="739"/>
      <c r="K1194" s="739"/>
      <c r="L1194" s="740"/>
      <c r="M1194" s="884"/>
      <c r="N1194" s="885"/>
    </row>
    <row r="1195" spans="1:14">
      <c r="A1195" s="737"/>
      <c r="B1195" s="739"/>
      <c r="C1195" s="738"/>
      <c r="D1195" s="738"/>
      <c r="E1195" s="739"/>
      <c r="F1195" s="739"/>
      <c r="G1195" s="738"/>
      <c r="H1195" s="739"/>
      <c r="I1195" s="739" t="s">
        <v>840</v>
      </c>
      <c r="J1195" s="739"/>
      <c r="K1195" s="739"/>
      <c r="L1195" s="740"/>
      <c r="M1195" s="884" t="s">
        <v>599</v>
      </c>
      <c r="N1195" s="885" t="s">
        <v>842</v>
      </c>
    </row>
    <row r="1196" spans="1:14">
      <c r="A1196" s="737"/>
      <c r="B1196" s="739"/>
      <c r="C1196" s="738"/>
      <c r="D1196" s="738"/>
      <c r="E1196" s="739"/>
      <c r="F1196" s="739"/>
      <c r="G1196" s="738"/>
      <c r="H1196" s="739"/>
      <c r="I1196" s="739" t="s">
        <v>843</v>
      </c>
      <c r="J1196" s="739"/>
      <c r="K1196" s="739"/>
      <c r="L1196" s="740"/>
      <c r="M1196" s="884" t="s">
        <v>599</v>
      </c>
      <c r="N1196" s="885"/>
    </row>
    <row r="1197" spans="1:14">
      <c r="A1197" s="737"/>
      <c r="B1197" s="739"/>
      <c r="C1197" s="738"/>
      <c r="D1197" s="738"/>
      <c r="E1197" s="739"/>
      <c r="F1197" s="739"/>
      <c r="G1197" s="738"/>
      <c r="H1197" s="739"/>
      <c r="I1197" s="739" t="s">
        <v>916</v>
      </c>
      <c r="J1197" s="739"/>
      <c r="K1197" s="739"/>
      <c r="L1197" s="740"/>
      <c r="M1197" s="884" t="s">
        <v>917</v>
      </c>
      <c r="N1197" s="885"/>
    </row>
    <row r="1198" spans="1:14">
      <c r="A1198" s="737"/>
      <c r="B1198" s="739"/>
      <c r="C1198" s="738"/>
      <c r="D1198" s="738"/>
      <c r="E1198" s="739"/>
      <c r="F1198" s="739"/>
      <c r="G1198" s="738"/>
      <c r="H1198" s="739"/>
      <c r="I1198" s="739" t="s">
        <v>846</v>
      </c>
      <c r="J1198" s="739"/>
      <c r="K1198" s="739"/>
      <c r="L1198" s="740"/>
      <c r="M1198" s="884" t="s">
        <v>599</v>
      </c>
      <c r="N1198" s="885" t="s">
        <v>857</v>
      </c>
    </row>
    <row r="1199" spans="1:14">
      <c r="A1199" s="737"/>
      <c r="B1199" s="739"/>
      <c r="C1199" s="738"/>
      <c r="D1199" s="738"/>
      <c r="E1199" s="739"/>
      <c r="F1199" s="739"/>
      <c r="G1199" s="739"/>
      <c r="H1199" s="739"/>
      <c r="I1199" s="739" t="s">
        <v>848</v>
      </c>
      <c r="J1199" s="739"/>
      <c r="K1199" s="739"/>
      <c r="L1199" s="740"/>
      <c r="M1199" s="884"/>
      <c r="N1199" s="885"/>
    </row>
    <row r="1200" spans="1:14">
      <c r="A1200" s="737"/>
      <c r="B1200" s="739"/>
      <c r="C1200" s="738"/>
      <c r="D1200" s="738"/>
      <c r="E1200" s="739"/>
      <c r="F1200" s="739"/>
      <c r="G1200" s="739"/>
      <c r="H1200" s="739"/>
      <c r="I1200" s="739"/>
      <c r="J1200" s="739" t="s">
        <v>849</v>
      </c>
      <c r="K1200" s="739"/>
      <c r="L1200" s="740"/>
      <c r="M1200" s="884" t="s">
        <v>599</v>
      </c>
      <c r="N1200" s="885"/>
    </row>
    <row r="1201" spans="1:14">
      <c r="A1201" s="737"/>
      <c r="B1201" s="739"/>
      <c r="C1201" s="738"/>
      <c r="D1201" s="738"/>
      <c r="E1201" s="739"/>
      <c r="F1201" s="739"/>
      <c r="G1201" s="739"/>
      <c r="H1201" s="739"/>
      <c r="I1201" s="739"/>
      <c r="J1201" s="739" t="s">
        <v>850</v>
      </c>
      <c r="K1201" s="739"/>
      <c r="L1201" s="740"/>
      <c r="M1201" s="884" t="s">
        <v>599</v>
      </c>
      <c r="N1201" s="885"/>
    </row>
    <row r="1202" spans="1:14">
      <c r="A1202" s="737"/>
      <c r="B1202" s="739"/>
      <c r="C1202" s="738"/>
      <c r="D1202" s="738"/>
      <c r="E1202" s="739"/>
      <c r="F1202" s="739"/>
      <c r="G1202" s="739"/>
      <c r="H1202" s="739"/>
      <c r="I1202" s="739"/>
      <c r="J1202" s="739" t="s">
        <v>851</v>
      </c>
      <c r="K1202" s="739"/>
      <c r="L1202" s="740"/>
      <c r="M1202" s="884" t="s">
        <v>599</v>
      </c>
      <c r="N1202" s="885"/>
    </row>
    <row r="1203" spans="1:14">
      <c r="A1203" s="737"/>
      <c r="B1203" s="739"/>
      <c r="C1203" s="738"/>
      <c r="D1203" s="738"/>
      <c r="E1203" s="739"/>
      <c r="F1203" s="739"/>
      <c r="G1203" s="739"/>
      <c r="H1203" s="739"/>
      <c r="I1203" s="739" t="s">
        <v>852</v>
      </c>
      <c r="J1203" s="739"/>
      <c r="K1203" s="739"/>
      <c r="L1203" s="740"/>
      <c r="M1203" s="884" t="s">
        <v>599</v>
      </c>
      <c r="N1203" s="885"/>
    </row>
    <row r="1204" spans="1:14">
      <c r="A1204" s="737"/>
      <c r="B1204" s="739"/>
      <c r="C1204" s="738"/>
      <c r="D1204" s="738"/>
      <c r="E1204" s="739"/>
      <c r="F1204" s="739"/>
      <c r="G1204" s="739"/>
      <c r="H1204" s="739"/>
      <c r="I1204" s="739" t="s">
        <v>823</v>
      </c>
      <c r="J1204" s="739"/>
      <c r="K1204" s="739"/>
      <c r="L1204" s="740"/>
      <c r="M1204" s="884" t="s">
        <v>599</v>
      </c>
      <c r="N1204" s="885"/>
    </row>
    <row r="1205" spans="1:14">
      <c r="A1205" s="737"/>
      <c r="B1205" s="739"/>
      <c r="C1205" s="738"/>
      <c r="D1205" s="738" t="s">
        <v>918</v>
      </c>
      <c r="E1205" s="739"/>
      <c r="F1205" s="739"/>
      <c r="G1205" s="739"/>
      <c r="H1205" s="739"/>
      <c r="I1205" s="739"/>
      <c r="J1205" s="739"/>
      <c r="K1205" s="739"/>
      <c r="L1205" s="740"/>
      <c r="M1205" s="884"/>
      <c r="N1205" s="885"/>
    </row>
    <row r="1206" spans="1:14">
      <c r="A1206" s="737"/>
      <c r="B1206" s="739"/>
      <c r="C1206" s="738" t="s">
        <v>919</v>
      </c>
      <c r="D1206" s="738"/>
      <c r="E1206" s="739"/>
      <c r="F1206" s="739"/>
      <c r="G1206" s="739"/>
      <c r="H1206" s="739"/>
      <c r="I1206" s="739"/>
      <c r="J1206" s="739"/>
      <c r="K1206" s="739"/>
      <c r="L1206" s="740"/>
      <c r="M1206" s="884"/>
      <c r="N1206" s="885"/>
    </row>
    <row r="1207" spans="1:14">
      <c r="A1207" s="737"/>
      <c r="B1207" s="739"/>
      <c r="C1207" s="738"/>
      <c r="D1207" s="738" t="s">
        <v>920</v>
      </c>
      <c r="E1207" s="739"/>
      <c r="F1207" s="739"/>
      <c r="G1207" s="739"/>
      <c r="H1207" s="739"/>
      <c r="I1207" s="739"/>
      <c r="J1207" s="739"/>
      <c r="K1207" s="739"/>
      <c r="L1207" s="740"/>
      <c r="M1207" s="884"/>
      <c r="N1207" s="885"/>
    </row>
    <row r="1208" spans="1:14">
      <c r="A1208" s="737"/>
      <c r="B1208" s="739"/>
      <c r="C1208" s="738"/>
      <c r="D1208" s="738"/>
      <c r="E1208" s="739" t="s">
        <v>569</v>
      </c>
      <c r="F1208" s="739"/>
      <c r="G1208" s="739"/>
      <c r="H1208" s="739"/>
      <c r="I1208" s="739"/>
      <c r="J1208" s="739"/>
      <c r="K1208" s="739"/>
      <c r="L1208" s="740"/>
      <c r="M1208" s="884" t="s">
        <v>599</v>
      </c>
      <c r="N1208" s="885"/>
    </row>
    <row r="1209" spans="1:14">
      <c r="A1209" s="737"/>
      <c r="B1209" s="739"/>
      <c r="C1209" s="738"/>
      <c r="D1209" s="738"/>
      <c r="E1209" s="739" t="s">
        <v>570</v>
      </c>
      <c r="F1209" s="739"/>
      <c r="G1209" s="739"/>
      <c r="H1209" s="739"/>
      <c r="I1209" s="739"/>
      <c r="J1209" s="739"/>
      <c r="K1209" s="739"/>
      <c r="L1209" s="740"/>
      <c r="M1209" s="884" t="s">
        <v>706</v>
      </c>
      <c r="N1209" s="885" t="s">
        <v>601</v>
      </c>
    </row>
    <row r="1210" spans="1:14">
      <c r="A1210" s="737"/>
      <c r="B1210" s="739"/>
      <c r="C1210" s="738"/>
      <c r="D1210" s="738"/>
      <c r="E1210" s="739" t="s">
        <v>602</v>
      </c>
      <c r="F1210" s="739"/>
      <c r="G1210" s="739"/>
      <c r="H1210" s="739"/>
      <c r="I1210" s="739"/>
      <c r="J1210" s="739"/>
      <c r="K1210" s="739"/>
      <c r="L1210" s="740"/>
      <c r="M1210" s="884"/>
      <c r="N1210" s="885"/>
    </row>
    <row r="1211" spans="1:14">
      <c r="A1211" s="737"/>
      <c r="B1211" s="739"/>
      <c r="C1211" s="738"/>
      <c r="D1211" s="738"/>
      <c r="E1211" s="739"/>
      <c r="F1211" s="739" t="s">
        <v>921</v>
      </c>
      <c r="G1211" s="739"/>
      <c r="H1211" s="739"/>
      <c r="I1211" s="739"/>
      <c r="J1211" s="739"/>
      <c r="K1211" s="739"/>
      <c r="L1211" s="740"/>
      <c r="M1211" s="884" t="s">
        <v>600</v>
      </c>
      <c r="N1211" s="885" t="s">
        <v>922</v>
      </c>
    </row>
    <row r="1212" spans="1:14">
      <c r="A1212" s="737"/>
      <c r="B1212" s="739"/>
      <c r="C1212" s="738"/>
      <c r="D1212" s="738"/>
      <c r="E1212" s="739"/>
      <c r="F1212" s="739" t="s">
        <v>923</v>
      </c>
      <c r="G1212" s="739"/>
      <c r="H1212" s="739"/>
      <c r="I1212" s="739"/>
      <c r="J1212" s="739"/>
      <c r="K1212" s="739"/>
      <c r="L1212" s="740"/>
      <c r="M1212" s="884" t="s">
        <v>600</v>
      </c>
      <c r="N1212" s="885" t="s">
        <v>924</v>
      </c>
    </row>
    <row r="1213" spans="1:14">
      <c r="A1213" s="737"/>
      <c r="B1213" s="739"/>
      <c r="C1213" s="738"/>
      <c r="D1213" s="738"/>
      <c r="E1213" s="739"/>
      <c r="F1213" s="739" t="s">
        <v>925</v>
      </c>
      <c r="G1213" s="739"/>
      <c r="H1213" s="739"/>
      <c r="I1213" s="739"/>
      <c r="J1213" s="739"/>
      <c r="K1213" s="739"/>
      <c r="L1213" s="740"/>
      <c r="M1213" s="884" t="s">
        <v>600</v>
      </c>
      <c r="N1213" s="885" t="s">
        <v>708</v>
      </c>
    </row>
    <row r="1214" spans="1:14">
      <c r="A1214" s="737"/>
      <c r="B1214" s="739"/>
      <c r="C1214" s="738"/>
      <c r="D1214" s="738"/>
      <c r="E1214" s="739"/>
      <c r="F1214" s="739" t="s">
        <v>694</v>
      </c>
      <c r="G1214" s="739"/>
      <c r="H1214" s="739"/>
      <c r="I1214" s="739"/>
      <c r="J1214" s="739"/>
      <c r="K1214" s="739"/>
      <c r="L1214" s="740"/>
      <c r="M1214" s="884" t="s">
        <v>881</v>
      </c>
      <c r="N1214" s="885"/>
    </row>
    <row r="1215" spans="1:14">
      <c r="A1215" s="737"/>
      <c r="B1215" s="739"/>
      <c r="C1215" s="738"/>
      <c r="D1215" s="738"/>
      <c r="E1215" s="739"/>
      <c r="F1215" s="739" t="s">
        <v>578</v>
      </c>
      <c r="G1215" s="739"/>
      <c r="H1215" s="739"/>
      <c r="I1215" s="739"/>
      <c r="J1215" s="739"/>
      <c r="K1215" s="739"/>
      <c r="L1215" s="740"/>
      <c r="M1215" s="884" t="s">
        <v>599</v>
      </c>
      <c r="N1215" s="885"/>
    </row>
    <row r="1216" spans="1:14">
      <c r="A1216" s="737"/>
      <c r="B1216" s="739"/>
      <c r="C1216" s="738"/>
      <c r="D1216" s="738"/>
      <c r="E1216" s="739"/>
      <c r="F1216" s="739" t="s">
        <v>926</v>
      </c>
      <c r="G1216" s="739"/>
      <c r="H1216" s="739"/>
      <c r="I1216" s="739"/>
      <c r="J1216" s="739"/>
      <c r="K1216" s="739"/>
      <c r="L1216" s="740"/>
      <c r="M1216" s="884" t="s">
        <v>599</v>
      </c>
      <c r="N1216" s="885"/>
    </row>
    <row r="1217" spans="1:14">
      <c r="A1217" s="737"/>
      <c r="B1217" s="739"/>
      <c r="C1217" s="738"/>
      <c r="D1217" s="738"/>
      <c r="E1217" s="739" t="s">
        <v>584</v>
      </c>
      <c r="F1217" s="739"/>
      <c r="G1217" s="739"/>
      <c r="H1217" s="739"/>
      <c r="I1217" s="739"/>
      <c r="J1217" s="739"/>
      <c r="K1217" s="739"/>
      <c r="L1217" s="740"/>
      <c r="M1217" s="884" t="s">
        <v>927</v>
      </c>
      <c r="N1217" s="885"/>
    </row>
    <row r="1218" spans="1:14">
      <c r="A1218" s="737"/>
      <c r="B1218" s="739"/>
      <c r="C1218" s="738"/>
      <c r="D1218" s="738"/>
      <c r="E1218" s="739" t="s">
        <v>586</v>
      </c>
      <c r="F1218" s="739"/>
      <c r="G1218" s="739"/>
      <c r="H1218" s="739"/>
      <c r="I1218" s="739"/>
      <c r="J1218" s="739"/>
      <c r="K1218" s="739"/>
      <c r="L1218" s="740"/>
      <c r="M1218" s="884"/>
      <c r="N1218" s="885"/>
    </row>
    <row r="1219" spans="1:14">
      <c r="A1219" s="737"/>
      <c r="B1219" s="739"/>
      <c r="C1219" s="738"/>
      <c r="D1219" s="738"/>
      <c r="E1219" s="739"/>
      <c r="F1219" s="739" t="s">
        <v>347</v>
      </c>
      <c r="G1219" s="739"/>
      <c r="H1219" s="739"/>
      <c r="I1219" s="739"/>
      <c r="J1219" s="739"/>
      <c r="K1219" s="739"/>
      <c r="L1219" s="740"/>
      <c r="M1219" s="884"/>
      <c r="N1219" s="885"/>
    </row>
    <row r="1220" spans="1:14">
      <c r="A1220" s="737"/>
      <c r="B1220" s="739"/>
      <c r="C1220" s="738"/>
      <c r="D1220" s="738"/>
      <c r="E1220" s="739"/>
      <c r="F1220" s="739" t="s">
        <v>348</v>
      </c>
      <c r="G1220" s="739"/>
      <c r="H1220" s="739"/>
      <c r="I1220" s="739"/>
      <c r="J1220" s="739"/>
      <c r="K1220" s="739"/>
      <c r="L1220" s="740"/>
      <c r="M1220" s="884"/>
      <c r="N1220" s="885"/>
    </row>
    <row r="1221" spans="1:14">
      <c r="A1221" s="737"/>
      <c r="B1221" s="739"/>
      <c r="C1221" s="738"/>
      <c r="D1221" s="738"/>
      <c r="E1221" s="739"/>
      <c r="F1221" s="739" t="s">
        <v>349</v>
      </c>
      <c r="G1221" s="739"/>
      <c r="H1221" s="739"/>
      <c r="I1221" s="739"/>
      <c r="J1221" s="739"/>
      <c r="K1221" s="739"/>
      <c r="L1221" s="740"/>
      <c r="M1221" s="884"/>
      <c r="N1221" s="885"/>
    </row>
    <row r="1222" spans="1:14">
      <c r="A1222" s="737"/>
      <c r="B1222" s="739"/>
      <c r="C1222" s="738"/>
      <c r="D1222" s="738"/>
      <c r="E1222" s="739"/>
      <c r="F1222" s="739" t="s">
        <v>350</v>
      </c>
      <c r="G1222" s="739"/>
      <c r="H1222" s="739"/>
      <c r="I1222" s="739"/>
      <c r="J1222" s="739"/>
      <c r="K1222" s="739"/>
      <c r="L1222" s="740"/>
      <c r="M1222" s="884"/>
      <c r="N1222" s="885"/>
    </row>
    <row r="1223" spans="1:14">
      <c r="A1223" s="737"/>
      <c r="B1223" s="739"/>
      <c r="C1223" s="738"/>
      <c r="D1223" s="738"/>
      <c r="E1223" s="739"/>
      <c r="F1223" s="739" t="s">
        <v>351</v>
      </c>
      <c r="G1223" s="739"/>
      <c r="H1223" s="739"/>
      <c r="I1223" s="739"/>
      <c r="J1223" s="739"/>
      <c r="K1223" s="739"/>
      <c r="L1223" s="740"/>
      <c r="M1223" s="884"/>
      <c r="N1223" s="885"/>
    </row>
    <row r="1224" spans="1:14">
      <c r="A1224" s="737"/>
      <c r="B1224" s="739"/>
      <c r="C1224" s="738"/>
      <c r="D1224" s="738"/>
      <c r="E1224" s="739"/>
      <c r="F1224" s="739" t="s">
        <v>352</v>
      </c>
      <c r="G1224" s="739"/>
      <c r="H1224" s="739"/>
      <c r="I1224" s="739"/>
      <c r="J1224" s="739"/>
      <c r="K1224" s="739"/>
      <c r="L1224" s="740"/>
      <c r="M1224" s="884"/>
      <c r="N1224" s="885"/>
    </row>
    <row r="1225" spans="1:14">
      <c r="A1225" s="737"/>
      <c r="B1225" s="739"/>
      <c r="C1225" s="738"/>
      <c r="D1225" s="738"/>
      <c r="E1225" s="739"/>
      <c r="F1225" s="739" t="s">
        <v>354</v>
      </c>
      <c r="G1225" s="739"/>
      <c r="H1225" s="739"/>
      <c r="I1225" s="739"/>
      <c r="J1225" s="739"/>
      <c r="K1225" s="739"/>
      <c r="L1225" s="740"/>
      <c r="M1225" s="884"/>
      <c r="N1225" s="885"/>
    </row>
    <row r="1226" spans="1:14">
      <c r="A1226" s="737"/>
      <c r="B1226" s="739"/>
      <c r="C1226" s="738"/>
      <c r="D1226" s="738"/>
      <c r="E1226" s="739"/>
      <c r="F1226" s="739" t="s">
        <v>355</v>
      </c>
      <c r="G1226" s="739"/>
      <c r="H1226" s="739"/>
      <c r="I1226" s="739"/>
      <c r="J1226" s="739"/>
      <c r="K1226" s="739"/>
      <c r="L1226" s="740"/>
      <c r="M1226" s="884"/>
      <c r="N1226" s="885"/>
    </row>
    <row r="1227" spans="1:14">
      <c r="A1227" s="737"/>
      <c r="B1227" s="739"/>
      <c r="C1227" s="738"/>
      <c r="D1227" s="738"/>
      <c r="E1227" s="739"/>
      <c r="F1227" s="739" t="s">
        <v>379</v>
      </c>
      <c r="G1227" s="739"/>
      <c r="H1227" s="739"/>
      <c r="I1227" s="739"/>
      <c r="J1227" s="739"/>
      <c r="K1227" s="739"/>
      <c r="L1227" s="740"/>
      <c r="M1227" s="884"/>
      <c r="N1227" s="885"/>
    </row>
    <row r="1228" spans="1:14">
      <c r="A1228" s="737"/>
      <c r="B1228" s="739"/>
      <c r="C1228" s="738"/>
      <c r="D1228" s="738" t="s">
        <v>928</v>
      </c>
      <c r="E1228" s="739"/>
      <c r="F1228" s="739"/>
      <c r="G1228" s="739"/>
      <c r="H1228" s="739"/>
      <c r="I1228" s="739"/>
      <c r="J1228" s="739"/>
      <c r="K1228" s="739"/>
      <c r="L1228" s="740"/>
      <c r="M1228" s="884"/>
      <c r="N1228" s="885"/>
    </row>
    <row r="1229" spans="1:14">
      <c r="A1229" s="737"/>
      <c r="B1229" s="739"/>
      <c r="C1229" s="738"/>
      <c r="D1229" s="738"/>
      <c r="E1229" s="739" t="s">
        <v>260</v>
      </c>
      <c r="F1229" s="739"/>
      <c r="G1229" s="739"/>
      <c r="H1229" s="739"/>
      <c r="I1229" s="739"/>
      <c r="J1229" s="739"/>
      <c r="K1229" s="739"/>
      <c r="L1229" s="740"/>
      <c r="M1229" s="884"/>
      <c r="N1229" s="885"/>
    </row>
    <row r="1230" spans="1:14">
      <c r="A1230" s="737"/>
      <c r="B1230" s="739"/>
      <c r="C1230" s="738"/>
      <c r="D1230" s="738"/>
      <c r="E1230" s="739" t="s">
        <v>194</v>
      </c>
      <c r="F1230" s="739"/>
      <c r="G1230" s="739"/>
      <c r="H1230" s="739"/>
      <c r="I1230" s="739"/>
      <c r="J1230" s="739"/>
      <c r="K1230" s="739"/>
      <c r="L1230" s="740"/>
      <c r="M1230" s="884"/>
      <c r="N1230" s="885"/>
    </row>
    <row r="1231" spans="1:14">
      <c r="A1231" s="737"/>
      <c r="B1231" s="739"/>
      <c r="C1231" s="738"/>
      <c r="D1231" s="738"/>
      <c r="E1231" s="739" t="s">
        <v>195</v>
      </c>
      <c r="F1231" s="739"/>
      <c r="G1231" s="739"/>
      <c r="H1231" s="739"/>
      <c r="I1231" s="739"/>
      <c r="J1231" s="739"/>
      <c r="K1231" s="739"/>
      <c r="L1231" s="740"/>
      <c r="M1231" s="884"/>
      <c r="N1231" s="885"/>
    </row>
    <row r="1232" spans="1:14">
      <c r="A1232" s="737"/>
      <c r="B1232" s="739"/>
      <c r="C1232" s="738"/>
      <c r="D1232" s="738"/>
      <c r="E1232" s="739" t="s">
        <v>196</v>
      </c>
      <c r="F1232" s="739"/>
      <c r="G1232" s="739"/>
      <c r="H1232" s="739"/>
      <c r="I1232" s="739"/>
      <c r="J1232" s="739"/>
      <c r="K1232" s="739"/>
      <c r="L1232" s="740"/>
      <c r="M1232" s="884"/>
      <c r="N1232" s="885"/>
    </row>
    <row r="1233" spans="1:14">
      <c r="A1233" s="737"/>
      <c r="B1233" s="739"/>
      <c r="C1233" s="738" t="s">
        <v>929</v>
      </c>
      <c r="D1233" s="738"/>
      <c r="E1233" s="739"/>
      <c r="F1233" s="739"/>
      <c r="G1233" s="739"/>
      <c r="H1233" s="739"/>
      <c r="I1233" s="739"/>
      <c r="J1233" s="739"/>
      <c r="K1233" s="739"/>
      <c r="L1233" s="740"/>
      <c r="M1233" s="884"/>
      <c r="N1233" s="885"/>
    </row>
    <row r="1234" spans="1:14">
      <c r="A1234" s="737"/>
      <c r="B1234" s="739"/>
      <c r="C1234" s="738"/>
      <c r="D1234" s="738" t="s">
        <v>930</v>
      </c>
      <c r="E1234" s="739"/>
      <c r="F1234" s="739"/>
      <c r="G1234" s="739"/>
      <c r="H1234" s="739"/>
      <c r="I1234" s="739"/>
      <c r="J1234" s="739"/>
      <c r="K1234" s="739"/>
      <c r="L1234" s="740"/>
      <c r="M1234" s="884"/>
      <c r="N1234" s="885"/>
    </row>
    <row r="1235" spans="1:14">
      <c r="A1235" s="737"/>
      <c r="B1235" s="739"/>
      <c r="C1235" s="738"/>
      <c r="D1235" s="738" t="s">
        <v>931</v>
      </c>
      <c r="E1235" s="739"/>
      <c r="F1235" s="739"/>
      <c r="G1235" s="739"/>
      <c r="H1235" s="739"/>
      <c r="I1235" s="739"/>
      <c r="J1235" s="739"/>
      <c r="K1235" s="739"/>
      <c r="L1235" s="740"/>
      <c r="M1235" s="884"/>
      <c r="N1235" s="885"/>
    </row>
    <row r="1236" spans="1:14">
      <c r="A1236" s="737"/>
      <c r="B1236" s="739"/>
      <c r="C1236" s="738"/>
      <c r="D1236" s="738" t="s">
        <v>932</v>
      </c>
      <c r="E1236" s="739"/>
      <c r="F1236" s="739"/>
      <c r="G1236" s="739"/>
      <c r="H1236" s="739"/>
      <c r="I1236" s="739"/>
      <c r="J1236" s="739"/>
      <c r="K1236" s="739"/>
      <c r="L1236" s="740"/>
      <c r="M1236" s="884"/>
      <c r="N1236" s="885"/>
    </row>
    <row r="1237" spans="1:14">
      <c r="A1237" s="737"/>
      <c r="B1237" s="739"/>
      <c r="C1237" s="738"/>
      <c r="D1237" s="738" t="s">
        <v>933</v>
      </c>
      <c r="E1237" s="739"/>
      <c r="F1237" s="739"/>
      <c r="G1237" s="739"/>
      <c r="H1237" s="739"/>
      <c r="I1237" s="739"/>
      <c r="J1237" s="739"/>
      <c r="K1237" s="739"/>
      <c r="L1237" s="740"/>
      <c r="M1237" s="884"/>
      <c r="N1237" s="885"/>
    </row>
    <row r="1238" spans="1:14">
      <c r="A1238" s="737"/>
      <c r="B1238" s="739"/>
      <c r="C1238" s="738"/>
      <c r="D1238" s="738"/>
      <c r="E1238" s="739" t="s">
        <v>715</v>
      </c>
      <c r="F1238" s="739"/>
      <c r="G1238" s="739"/>
      <c r="H1238" s="739"/>
      <c r="I1238" s="739"/>
      <c r="J1238" s="739"/>
      <c r="K1238" s="739"/>
      <c r="L1238" s="740"/>
      <c r="M1238" s="884" t="s">
        <v>599</v>
      </c>
      <c r="N1238" s="885"/>
    </row>
    <row r="1239" spans="1:14">
      <c r="A1239" s="737"/>
      <c r="B1239" s="739"/>
      <c r="C1239" s="738"/>
      <c r="D1239" s="738"/>
      <c r="E1239" s="739" t="s">
        <v>570</v>
      </c>
      <c r="F1239" s="739"/>
      <c r="G1239" s="739"/>
      <c r="H1239" s="739"/>
      <c r="I1239" s="739"/>
      <c r="J1239" s="739"/>
      <c r="K1239" s="739"/>
      <c r="L1239" s="740"/>
      <c r="M1239" s="884" t="s">
        <v>600</v>
      </c>
      <c r="N1239" s="885" t="s">
        <v>601</v>
      </c>
    </row>
    <row r="1240" spans="1:14">
      <c r="A1240" s="737"/>
      <c r="B1240" s="739"/>
      <c r="C1240" s="738"/>
      <c r="D1240" s="738"/>
      <c r="E1240" s="739" t="s">
        <v>602</v>
      </c>
      <c r="F1240" s="739"/>
      <c r="G1240" s="739"/>
      <c r="H1240" s="739"/>
      <c r="I1240" s="739"/>
      <c r="J1240" s="739"/>
      <c r="K1240" s="739"/>
      <c r="L1240" s="740"/>
      <c r="M1240" s="884"/>
      <c r="N1240" s="885"/>
    </row>
    <row r="1241" spans="1:14">
      <c r="A1241" s="737"/>
      <c r="B1241" s="739"/>
      <c r="C1241" s="738"/>
      <c r="D1241" s="738"/>
      <c r="E1241" s="739"/>
      <c r="F1241" s="739" t="s">
        <v>934</v>
      </c>
      <c r="G1241" s="739"/>
      <c r="H1241" s="739"/>
      <c r="I1241" s="739"/>
      <c r="J1241" s="739"/>
      <c r="K1241" s="739"/>
      <c r="L1241" s="740"/>
      <c r="M1241" s="884" t="s">
        <v>599</v>
      </c>
      <c r="N1241" s="885"/>
    </row>
    <row r="1242" spans="1:14">
      <c r="A1242" s="737"/>
      <c r="B1242" s="739"/>
      <c r="C1242" s="738"/>
      <c r="D1242" s="738"/>
      <c r="E1242" s="739"/>
      <c r="F1242" s="739" t="s">
        <v>935</v>
      </c>
      <c r="G1242" s="739"/>
      <c r="H1242" s="739"/>
      <c r="I1242" s="739"/>
      <c r="J1242" s="739"/>
      <c r="K1242" s="739"/>
      <c r="L1242" s="740"/>
      <c r="M1242" s="884" t="s">
        <v>600</v>
      </c>
      <c r="N1242" s="885" t="s">
        <v>936</v>
      </c>
    </row>
    <row r="1243" spans="1:14">
      <c r="A1243" s="737"/>
      <c r="B1243" s="739"/>
      <c r="C1243" s="738"/>
      <c r="D1243" s="738"/>
      <c r="E1243" s="739"/>
      <c r="F1243" s="739" t="s">
        <v>937</v>
      </c>
      <c r="G1243" s="739"/>
      <c r="H1243" s="739"/>
      <c r="I1243" s="739"/>
      <c r="J1243" s="739"/>
      <c r="K1243" s="739"/>
      <c r="L1243" s="740"/>
      <c r="M1243" s="884" t="s">
        <v>600</v>
      </c>
      <c r="N1243" s="885" t="s">
        <v>924</v>
      </c>
    </row>
    <row r="1244" spans="1:14">
      <c r="A1244" s="737"/>
      <c r="B1244" s="739"/>
      <c r="C1244" s="738"/>
      <c r="D1244" s="738"/>
      <c r="E1244" s="739"/>
      <c r="F1244" s="739" t="s">
        <v>607</v>
      </c>
      <c r="G1244" s="739"/>
      <c r="H1244" s="739"/>
      <c r="I1244" s="739"/>
      <c r="J1244" s="739"/>
      <c r="K1244" s="739"/>
      <c r="L1244" s="740"/>
      <c r="M1244" s="884"/>
      <c r="N1244" s="885"/>
    </row>
    <row r="1245" spans="1:14">
      <c r="A1245" s="737"/>
      <c r="B1245" s="739"/>
      <c r="C1245" s="738"/>
      <c r="D1245" s="738"/>
      <c r="E1245" s="739"/>
      <c r="F1245" s="739" t="s">
        <v>665</v>
      </c>
      <c r="G1245" s="739"/>
      <c r="H1245" s="739"/>
      <c r="I1245" s="739"/>
      <c r="J1245" s="739"/>
      <c r="K1245" s="739"/>
      <c r="L1245" s="740"/>
      <c r="M1245" s="884" t="s">
        <v>600</v>
      </c>
      <c r="N1245" s="885" t="s">
        <v>857</v>
      </c>
    </row>
    <row r="1246" spans="1:14">
      <c r="A1246" s="737"/>
      <c r="B1246" s="739"/>
      <c r="C1246" s="738"/>
      <c r="D1246" s="738"/>
      <c r="E1246" s="739" t="s">
        <v>584</v>
      </c>
      <c r="F1246" s="739"/>
      <c r="G1246" s="739"/>
      <c r="H1246" s="739"/>
      <c r="I1246" s="739"/>
      <c r="J1246" s="739"/>
      <c r="K1246" s="739"/>
      <c r="L1246" s="740"/>
      <c r="M1246" s="884" t="s">
        <v>599</v>
      </c>
      <c r="N1246" s="885"/>
    </row>
    <row r="1247" spans="1:14">
      <c r="A1247" s="737"/>
      <c r="B1247" s="739"/>
      <c r="C1247" s="738"/>
      <c r="D1247" s="738"/>
      <c r="E1247" s="739" t="s">
        <v>586</v>
      </c>
      <c r="F1247" s="739"/>
      <c r="G1247" s="739"/>
      <c r="H1247" s="739"/>
      <c r="I1247" s="739"/>
      <c r="J1247" s="739"/>
      <c r="K1247" s="739"/>
      <c r="L1247" s="740"/>
      <c r="M1247" s="884"/>
      <c r="N1247" s="885"/>
    </row>
    <row r="1248" spans="1:14">
      <c r="A1248" s="737"/>
      <c r="B1248" s="739"/>
      <c r="C1248" s="738"/>
      <c r="D1248" s="738"/>
      <c r="E1248" s="739"/>
      <c r="F1248" s="739" t="s">
        <v>347</v>
      </c>
      <c r="G1248" s="739"/>
      <c r="H1248" s="739"/>
      <c r="I1248" s="739"/>
      <c r="J1248" s="739"/>
      <c r="K1248" s="739"/>
      <c r="L1248" s="740"/>
      <c r="M1248" s="884"/>
      <c r="N1248" s="885"/>
    </row>
    <row r="1249" spans="1:14">
      <c r="A1249" s="737"/>
      <c r="B1249" s="739"/>
      <c r="C1249" s="738"/>
      <c r="D1249" s="738"/>
      <c r="E1249" s="739"/>
      <c r="F1249" s="739" t="s">
        <v>348</v>
      </c>
      <c r="G1249" s="739"/>
      <c r="H1249" s="739"/>
      <c r="I1249" s="739"/>
      <c r="J1249" s="739"/>
      <c r="K1249" s="739"/>
      <c r="L1249" s="740"/>
      <c r="M1249" s="884"/>
      <c r="N1249" s="885"/>
    </row>
    <row r="1250" spans="1:14">
      <c r="A1250" s="737"/>
      <c r="B1250" s="739"/>
      <c r="C1250" s="738"/>
      <c r="D1250" s="738"/>
      <c r="E1250" s="739"/>
      <c r="F1250" s="739" t="s">
        <v>349</v>
      </c>
      <c r="G1250" s="739"/>
      <c r="H1250" s="739"/>
      <c r="I1250" s="739"/>
      <c r="J1250" s="739"/>
      <c r="K1250" s="739"/>
      <c r="L1250" s="740"/>
      <c r="M1250" s="884"/>
      <c r="N1250" s="885"/>
    </row>
    <row r="1251" spans="1:14">
      <c r="A1251" s="737"/>
      <c r="B1251" s="739"/>
      <c r="C1251" s="738"/>
      <c r="D1251" s="738" t="s">
        <v>938</v>
      </c>
      <c r="E1251" s="739"/>
      <c r="F1251" s="739"/>
      <c r="G1251" s="739"/>
      <c r="H1251" s="739"/>
      <c r="I1251" s="739"/>
      <c r="J1251" s="739"/>
      <c r="K1251" s="739"/>
      <c r="L1251" s="740"/>
      <c r="M1251" s="884"/>
      <c r="N1251" s="885"/>
    </row>
    <row r="1252" spans="1:14">
      <c r="A1252" s="737"/>
      <c r="B1252" s="739"/>
      <c r="C1252" s="738"/>
      <c r="D1252" s="738"/>
      <c r="E1252" s="739" t="s">
        <v>569</v>
      </c>
      <c r="F1252" s="739"/>
      <c r="G1252" s="739"/>
      <c r="H1252" s="739"/>
      <c r="I1252" s="739"/>
      <c r="J1252" s="739"/>
      <c r="K1252" s="739"/>
      <c r="L1252" s="740"/>
      <c r="M1252" s="884"/>
      <c r="N1252" s="885"/>
    </row>
    <row r="1253" spans="1:14">
      <c r="A1253" s="737"/>
      <c r="B1253" s="739"/>
      <c r="C1253" s="738"/>
      <c r="D1253" s="738"/>
      <c r="E1253" s="739" t="s">
        <v>570</v>
      </c>
      <c r="F1253" s="739"/>
      <c r="G1253" s="739"/>
      <c r="H1253" s="739"/>
      <c r="I1253" s="739"/>
      <c r="J1253" s="739"/>
      <c r="K1253" s="739"/>
      <c r="L1253" s="740"/>
      <c r="M1253" s="884" t="s">
        <v>600</v>
      </c>
      <c r="N1253" s="885" t="s">
        <v>601</v>
      </c>
    </row>
    <row r="1254" spans="1:14">
      <c r="A1254" s="737"/>
      <c r="B1254" s="739"/>
      <c r="C1254" s="738"/>
      <c r="D1254" s="738"/>
      <c r="E1254" s="739" t="s">
        <v>602</v>
      </c>
      <c r="F1254" s="739"/>
      <c r="G1254" s="739"/>
      <c r="H1254" s="739"/>
      <c r="I1254" s="739"/>
      <c r="J1254" s="739"/>
      <c r="K1254" s="739"/>
      <c r="L1254" s="740"/>
      <c r="M1254" s="884"/>
      <c r="N1254" s="885"/>
    </row>
    <row r="1255" spans="1:14">
      <c r="A1255" s="737"/>
      <c r="B1255" s="739"/>
      <c r="C1255" s="738"/>
      <c r="D1255" s="738"/>
      <c r="E1255" s="739"/>
      <c r="F1255" s="739" t="s">
        <v>939</v>
      </c>
      <c r="G1255" s="739"/>
      <c r="H1255" s="739"/>
      <c r="I1255" s="739"/>
      <c r="J1255" s="739"/>
      <c r="K1255" s="739"/>
      <c r="L1255" s="740"/>
      <c r="M1255" s="884" t="s">
        <v>600</v>
      </c>
      <c r="N1255" s="885" t="s">
        <v>753</v>
      </c>
    </row>
    <row r="1256" spans="1:14">
      <c r="A1256" s="737"/>
      <c r="B1256" s="739"/>
      <c r="C1256" s="738"/>
      <c r="D1256" s="738"/>
      <c r="E1256" s="739"/>
      <c r="F1256" s="739" t="s">
        <v>923</v>
      </c>
      <c r="G1256" s="739"/>
      <c r="H1256" s="739"/>
      <c r="I1256" s="739"/>
      <c r="J1256" s="739"/>
      <c r="K1256" s="739"/>
      <c r="L1256" s="740"/>
      <c r="M1256" s="884" t="s">
        <v>600</v>
      </c>
      <c r="N1256" s="885" t="s">
        <v>924</v>
      </c>
    </row>
    <row r="1257" spans="1:14">
      <c r="A1257" s="737"/>
      <c r="B1257" s="739"/>
      <c r="C1257" s="738"/>
      <c r="D1257" s="738"/>
      <c r="E1257" s="739"/>
      <c r="F1257" s="739" t="s">
        <v>940</v>
      </c>
      <c r="G1257" s="739"/>
      <c r="H1257" s="739"/>
      <c r="I1257" s="739"/>
      <c r="J1257" s="739"/>
      <c r="K1257" s="739"/>
      <c r="L1257" s="740"/>
      <c r="M1257" s="884" t="s">
        <v>600</v>
      </c>
      <c r="N1257" s="885" t="s">
        <v>941</v>
      </c>
    </row>
    <row r="1258" spans="1:14">
      <c r="A1258" s="737"/>
      <c r="B1258" s="739"/>
      <c r="C1258" s="738"/>
      <c r="D1258" s="738"/>
      <c r="E1258" s="739"/>
      <c r="F1258" s="739" t="s">
        <v>694</v>
      </c>
      <c r="G1258" s="739"/>
      <c r="H1258" s="739"/>
      <c r="I1258" s="739"/>
      <c r="J1258" s="739"/>
      <c r="K1258" s="739"/>
      <c r="L1258" s="740"/>
      <c r="M1258" s="884" t="s">
        <v>881</v>
      </c>
      <c r="N1258" s="885"/>
    </row>
    <row r="1259" spans="1:14">
      <c r="A1259" s="737"/>
      <c r="B1259" s="739"/>
      <c r="C1259" s="738"/>
      <c r="D1259" s="738"/>
      <c r="E1259" s="739" t="s">
        <v>942</v>
      </c>
      <c r="F1259" s="739"/>
      <c r="G1259" s="739"/>
      <c r="H1259" s="739"/>
      <c r="I1259" s="739"/>
      <c r="J1259" s="739"/>
      <c r="K1259" s="739"/>
      <c r="L1259" s="740"/>
      <c r="M1259" s="884"/>
      <c r="N1259" s="885"/>
    </row>
    <row r="1260" spans="1:14">
      <c r="A1260" s="737"/>
      <c r="B1260" s="739"/>
      <c r="C1260" s="738"/>
      <c r="D1260" s="738"/>
      <c r="E1260" s="739"/>
      <c r="F1260" s="739" t="s">
        <v>943</v>
      </c>
      <c r="G1260" s="739"/>
      <c r="H1260" s="739"/>
      <c r="I1260" s="739"/>
      <c r="J1260" s="739"/>
      <c r="K1260" s="739"/>
      <c r="L1260" s="740"/>
      <c r="M1260" s="884"/>
      <c r="N1260" s="885"/>
    </row>
    <row r="1261" spans="1:14">
      <c r="A1261" s="737"/>
      <c r="B1261" s="739"/>
      <c r="C1261" s="738"/>
      <c r="D1261" s="738"/>
      <c r="E1261" s="739"/>
      <c r="F1261" s="739" t="s">
        <v>944</v>
      </c>
      <c r="G1261" s="739"/>
      <c r="H1261" s="739"/>
      <c r="I1261" s="739"/>
      <c r="J1261" s="739"/>
      <c r="K1261" s="739"/>
      <c r="L1261" s="740"/>
      <c r="M1261" s="884"/>
      <c r="N1261" s="885"/>
    </row>
    <row r="1262" spans="1:14">
      <c r="A1262" s="737"/>
      <c r="B1262" s="739"/>
      <c r="C1262" s="738"/>
      <c r="D1262" s="738"/>
      <c r="E1262" s="739"/>
      <c r="F1262" s="739" t="s">
        <v>945</v>
      </c>
      <c r="G1262" s="739"/>
      <c r="H1262" s="739"/>
      <c r="I1262" s="739"/>
      <c r="J1262" s="739"/>
      <c r="K1262" s="739"/>
      <c r="L1262" s="740"/>
      <c r="M1262" s="884"/>
      <c r="N1262" s="885"/>
    </row>
    <row r="1263" spans="1:14">
      <c r="A1263" s="737"/>
      <c r="B1263" s="739"/>
      <c r="C1263" s="738"/>
      <c r="D1263" s="738"/>
      <c r="E1263" s="739" t="s">
        <v>586</v>
      </c>
      <c r="F1263" s="739"/>
      <c r="G1263" s="739"/>
      <c r="H1263" s="739"/>
      <c r="I1263" s="739"/>
      <c r="J1263" s="739"/>
      <c r="K1263" s="739"/>
      <c r="L1263" s="740"/>
      <c r="M1263" s="884"/>
      <c r="N1263" s="885"/>
    </row>
    <row r="1264" spans="1:14">
      <c r="A1264" s="737"/>
      <c r="B1264" s="739"/>
      <c r="C1264" s="738"/>
      <c r="D1264" s="738"/>
      <c r="E1264" s="739"/>
      <c r="F1264" s="739" t="s">
        <v>347</v>
      </c>
      <c r="G1264" s="739"/>
      <c r="H1264" s="739"/>
      <c r="I1264" s="739"/>
      <c r="J1264" s="739"/>
      <c r="K1264" s="739"/>
      <c r="L1264" s="740"/>
      <c r="M1264" s="884"/>
      <c r="N1264" s="885"/>
    </row>
    <row r="1265" spans="1:14">
      <c r="A1265" s="737"/>
      <c r="B1265" s="739"/>
      <c r="C1265" s="738"/>
      <c r="D1265" s="738"/>
      <c r="E1265" s="739"/>
      <c r="F1265" s="739" t="s">
        <v>348</v>
      </c>
      <c r="G1265" s="739"/>
      <c r="H1265" s="739"/>
      <c r="I1265" s="739"/>
      <c r="J1265" s="739"/>
      <c r="K1265" s="739"/>
      <c r="L1265" s="740"/>
      <c r="M1265" s="884"/>
      <c r="N1265" s="885"/>
    </row>
    <row r="1266" spans="1:14">
      <c r="A1266" s="737"/>
      <c r="B1266" s="739"/>
      <c r="C1266" s="738"/>
      <c r="D1266" s="738" t="s">
        <v>946</v>
      </c>
      <c r="E1266" s="739"/>
      <c r="F1266" s="739"/>
      <c r="G1266" s="739"/>
      <c r="H1266" s="739"/>
      <c r="I1266" s="739"/>
      <c r="J1266" s="739"/>
      <c r="K1266" s="739"/>
      <c r="L1266" s="740"/>
      <c r="M1266" s="884"/>
      <c r="N1266" s="885"/>
    </row>
    <row r="1267" spans="1:14">
      <c r="A1267" s="737"/>
      <c r="B1267" s="739"/>
      <c r="C1267" s="738"/>
      <c r="D1267" s="738"/>
      <c r="E1267" s="739" t="s">
        <v>569</v>
      </c>
      <c r="F1267" s="739"/>
      <c r="G1267" s="739"/>
      <c r="H1267" s="739"/>
      <c r="I1267" s="739"/>
      <c r="J1267" s="739"/>
      <c r="K1267" s="739"/>
      <c r="L1267" s="740"/>
      <c r="M1267" s="884" t="s">
        <v>599</v>
      </c>
      <c r="N1267" s="885"/>
    </row>
    <row r="1268" spans="1:14">
      <c r="A1268" s="737"/>
      <c r="B1268" s="739"/>
      <c r="C1268" s="738"/>
      <c r="D1268" s="738"/>
      <c r="E1268" s="739" t="s">
        <v>570</v>
      </c>
      <c r="F1268" s="739"/>
      <c r="G1268" s="739"/>
      <c r="H1268" s="739"/>
      <c r="I1268" s="739"/>
      <c r="J1268" s="739"/>
      <c r="K1268" s="739"/>
      <c r="L1268" s="740"/>
      <c r="M1268" s="884" t="s">
        <v>600</v>
      </c>
      <c r="N1268" s="885" t="s">
        <v>601</v>
      </c>
    </row>
    <row r="1269" spans="1:14">
      <c r="A1269" s="737"/>
      <c r="B1269" s="739"/>
      <c r="C1269" s="738"/>
      <c r="D1269" s="738"/>
      <c r="E1269" s="739" t="s">
        <v>571</v>
      </c>
      <c r="F1269" s="739"/>
      <c r="G1269" s="739"/>
      <c r="H1269" s="739"/>
      <c r="I1269" s="739"/>
      <c r="J1269" s="739"/>
      <c r="K1269" s="739"/>
      <c r="L1269" s="740"/>
      <c r="M1269" s="884"/>
      <c r="N1269" s="885"/>
    </row>
    <row r="1270" spans="1:14">
      <c r="A1270" s="737"/>
      <c r="B1270" s="739"/>
      <c r="C1270" s="738"/>
      <c r="D1270" s="738"/>
      <c r="E1270" s="739"/>
      <c r="F1270" s="739" t="s">
        <v>947</v>
      </c>
      <c r="G1270" s="739"/>
      <c r="H1270" s="739"/>
      <c r="I1270" s="739"/>
      <c r="J1270" s="739"/>
      <c r="K1270" s="739"/>
      <c r="L1270" s="740"/>
      <c r="M1270" s="884" t="s">
        <v>948</v>
      </c>
      <c r="N1270" s="885"/>
    </row>
    <row r="1271" spans="1:14">
      <c r="A1271" s="737"/>
      <c r="B1271" s="739"/>
      <c r="C1271" s="738"/>
      <c r="D1271" s="738"/>
      <c r="E1271" s="739"/>
      <c r="F1271" s="739" t="s">
        <v>949</v>
      </c>
      <c r="G1271" s="739"/>
      <c r="H1271" s="739"/>
      <c r="I1271" s="739"/>
      <c r="J1271" s="739"/>
      <c r="K1271" s="739"/>
      <c r="L1271" s="740"/>
      <c r="M1271" s="884" t="s">
        <v>600</v>
      </c>
      <c r="N1271" s="885" t="s">
        <v>783</v>
      </c>
    </row>
    <row r="1272" spans="1:14">
      <c r="A1272" s="737"/>
      <c r="B1272" s="739"/>
      <c r="C1272" s="738"/>
      <c r="D1272" s="738"/>
      <c r="E1272" s="739"/>
      <c r="F1272" s="739" t="s">
        <v>950</v>
      </c>
      <c r="G1272" s="739"/>
      <c r="H1272" s="739"/>
      <c r="I1272" s="739"/>
      <c r="J1272" s="739"/>
      <c r="K1272" s="739"/>
      <c r="L1272" s="740"/>
      <c r="M1272" s="884" t="s">
        <v>599</v>
      </c>
      <c r="N1272" s="885"/>
    </row>
    <row r="1273" spans="1:14">
      <c r="A1273" s="737"/>
      <c r="B1273" s="739"/>
      <c r="C1273" s="738"/>
      <c r="D1273" s="738"/>
      <c r="E1273" s="739"/>
      <c r="F1273" s="739" t="s">
        <v>951</v>
      </c>
      <c r="G1273" s="739"/>
      <c r="H1273" s="739"/>
      <c r="I1273" s="739"/>
      <c r="J1273" s="739"/>
      <c r="K1273" s="739"/>
      <c r="L1273" s="740"/>
      <c r="M1273" s="884" t="s">
        <v>600</v>
      </c>
      <c r="N1273" s="885" t="s">
        <v>952</v>
      </c>
    </row>
    <row r="1274" spans="1:14">
      <c r="A1274" s="737"/>
      <c r="B1274" s="739"/>
      <c r="C1274" s="738"/>
      <c r="D1274" s="738"/>
      <c r="E1274" s="739" t="s">
        <v>646</v>
      </c>
      <c r="F1274" s="739"/>
      <c r="G1274" s="739"/>
      <c r="H1274" s="739"/>
      <c r="I1274" s="739"/>
      <c r="J1274" s="739"/>
      <c r="K1274" s="739"/>
      <c r="L1274" s="740"/>
      <c r="M1274" s="884" t="s">
        <v>953</v>
      </c>
      <c r="N1274" s="885"/>
    </row>
    <row r="1275" spans="1:14">
      <c r="A1275" s="737"/>
      <c r="B1275" s="739"/>
      <c r="C1275" s="738"/>
      <c r="D1275" s="738"/>
      <c r="E1275" s="739" t="s">
        <v>954</v>
      </c>
      <c r="F1275" s="739"/>
      <c r="G1275" s="739"/>
      <c r="H1275" s="739"/>
      <c r="I1275" s="739"/>
      <c r="J1275" s="739"/>
      <c r="K1275" s="739"/>
      <c r="L1275" s="740"/>
      <c r="M1275" s="884"/>
      <c r="N1275" s="885"/>
    </row>
    <row r="1276" spans="1:14">
      <c r="A1276" s="737"/>
      <c r="B1276" s="739"/>
      <c r="C1276" s="738"/>
      <c r="D1276" s="738"/>
      <c r="E1276" s="739"/>
      <c r="F1276" s="739" t="s">
        <v>347</v>
      </c>
      <c r="G1276" s="739"/>
      <c r="H1276" s="739"/>
      <c r="I1276" s="739"/>
      <c r="J1276" s="739"/>
      <c r="K1276" s="739"/>
      <c r="L1276" s="740"/>
      <c r="M1276" s="884"/>
      <c r="N1276" s="885"/>
    </row>
    <row r="1277" spans="1:14">
      <c r="A1277" s="737"/>
      <c r="B1277" s="739"/>
      <c r="C1277" s="738"/>
      <c r="D1277" s="738" t="s">
        <v>955</v>
      </c>
      <c r="E1277" s="739"/>
      <c r="F1277" s="739"/>
      <c r="G1277" s="739"/>
      <c r="H1277" s="739"/>
      <c r="I1277" s="739"/>
      <c r="J1277" s="739"/>
      <c r="K1277" s="739"/>
      <c r="L1277" s="740"/>
      <c r="M1277" s="884"/>
      <c r="N1277" s="885"/>
    </row>
    <row r="1278" spans="1:14">
      <c r="A1278" s="737"/>
      <c r="B1278" s="739"/>
      <c r="C1278" s="738"/>
      <c r="D1278" s="738"/>
      <c r="E1278" s="739" t="s">
        <v>569</v>
      </c>
      <c r="F1278" s="739"/>
      <c r="G1278" s="739"/>
      <c r="H1278" s="739"/>
      <c r="I1278" s="739"/>
      <c r="J1278" s="739"/>
      <c r="K1278" s="739"/>
      <c r="L1278" s="740"/>
      <c r="M1278" s="884"/>
      <c r="N1278" s="885"/>
    </row>
    <row r="1279" spans="1:14">
      <c r="A1279" s="737"/>
      <c r="B1279" s="739"/>
      <c r="C1279" s="738"/>
      <c r="D1279" s="738"/>
      <c r="E1279" s="739" t="s">
        <v>570</v>
      </c>
      <c r="F1279" s="739"/>
      <c r="G1279" s="739"/>
      <c r="H1279" s="739"/>
      <c r="I1279" s="739"/>
      <c r="J1279" s="739"/>
      <c r="K1279" s="739"/>
      <c r="L1279" s="740"/>
      <c r="M1279" s="884" t="s">
        <v>600</v>
      </c>
      <c r="N1279" s="885" t="s">
        <v>956</v>
      </c>
    </row>
    <row r="1280" spans="1:14">
      <c r="A1280" s="737"/>
      <c r="B1280" s="739"/>
      <c r="C1280" s="738"/>
      <c r="D1280" s="738"/>
      <c r="E1280" s="739" t="s">
        <v>957</v>
      </c>
      <c r="F1280" s="739"/>
      <c r="G1280" s="739"/>
      <c r="H1280" s="739"/>
      <c r="I1280" s="739"/>
      <c r="J1280" s="739"/>
      <c r="K1280" s="739"/>
      <c r="L1280" s="740"/>
      <c r="M1280" s="884"/>
      <c r="N1280" s="885"/>
    </row>
    <row r="1281" spans="1:14">
      <c r="A1281" s="737"/>
      <c r="B1281" s="739"/>
      <c r="C1281" s="738"/>
      <c r="D1281" s="738"/>
      <c r="E1281" s="739"/>
      <c r="F1281" s="739" t="s">
        <v>958</v>
      </c>
      <c r="G1281" s="739"/>
      <c r="H1281" s="739"/>
      <c r="I1281" s="739"/>
      <c r="J1281" s="739"/>
      <c r="K1281" s="739"/>
      <c r="L1281" s="740"/>
      <c r="M1281" s="884" t="s">
        <v>600</v>
      </c>
      <c r="N1281" s="885" t="s">
        <v>922</v>
      </c>
    </row>
    <row r="1282" spans="1:14">
      <c r="A1282" s="737"/>
      <c r="B1282" s="739"/>
      <c r="C1282" s="738"/>
      <c r="D1282" s="738"/>
      <c r="E1282" s="739"/>
      <c r="F1282" s="739" t="s">
        <v>959</v>
      </c>
      <c r="G1282" s="739"/>
      <c r="H1282" s="739"/>
      <c r="I1282" s="739"/>
      <c r="J1282" s="739"/>
      <c r="K1282" s="739"/>
      <c r="L1282" s="740"/>
      <c r="M1282" s="884" t="s">
        <v>599</v>
      </c>
      <c r="N1282" s="885"/>
    </row>
    <row r="1283" spans="1:14">
      <c r="A1283" s="737"/>
      <c r="B1283" s="739"/>
      <c r="C1283" s="738"/>
      <c r="D1283" s="738"/>
      <c r="E1283" s="739"/>
      <c r="F1283" s="739" t="s">
        <v>960</v>
      </c>
      <c r="G1283" s="739"/>
      <c r="H1283" s="739"/>
      <c r="I1283" s="739"/>
      <c r="J1283" s="739"/>
      <c r="K1283" s="739"/>
      <c r="L1283" s="740"/>
      <c r="M1283" s="884"/>
      <c r="N1283" s="885"/>
    </row>
    <row r="1284" spans="1:14">
      <c r="A1284" s="737"/>
      <c r="B1284" s="739"/>
      <c r="C1284" s="738"/>
      <c r="D1284" s="738"/>
      <c r="E1284" s="739" t="s">
        <v>648</v>
      </c>
      <c r="F1284" s="739"/>
      <c r="G1284" s="739"/>
      <c r="H1284" s="739"/>
      <c r="I1284" s="739"/>
      <c r="J1284" s="739"/>
      <c r="K1284" s="739"/>
      <c r="L1284" s="740"/>
      <c r="M1284" s="884"/>
      <c r="N1284" s="885"/>
    </row>
    <row r="1285" spans="1:14">
      <c r="A1285" s="737"/>
      <c r="B1285" s="739"/>
      <c r="C1285" s="738"/>
      <c r="D1285" s="738"/>
      <c r="E1285" s="739"/>
      <c r="F1285" s="739" t="s">
        <v>347</v>
      </c>
      <c r="G1285" s="739"/>
      <c r="H1285" s="739"/>
      <c r="I1285" s="739"/>
      <c r="J1285" s="739"/>
      <c r="K1285" s="739"/>
      <c r="L1285" s="740"/>
      <c r="M1285" s="884"/>
      <c r="N1285" s="885"/>
    </row>
    <row r="1286" spans="1:14">
      <c r="A1286" s="737"/>
      <c r="B1286" s="739"/>
      <c r="C1286" s="738"/>
      <c r="D1286" s="738" t="s">
        <v>961</v>
      </c>
      <c r="E1286" s="739"/>
      <c r="F1286" s="739"/>
      <c r="G1286" s="739"/>
      <c r="H1286" s="739"/>
      <c r="I1286" s="739"/>
      <c r="J1286" s="739"/>
      <c r="K1286" s="739"/>
      <c r="L1286" s="740"/>
      <c r="M1286" s="884"/>
      <c r="N1286" s="885"/>
    </row>
    <row r="1287" spans="1:14">
      <c r="A1287" s="737"/>
      <c r="B1287" s="739"/>
      <c r="C1287" s="738"/>
      <c r="D1287" s="738" t="s">
        <v>962</v>
      </c>
      <c r="E1287" s="739"/>
      <c r="F1287" s="739"/>
      <c r="G1287" s="739"/>
      <c r="H1287" s="739"/>
      <c r="I1287" s="739"/>
      <c r="J1287" s="739"/>
      <c r="K1287" s="739"/>
      <c r="L1287" s="740"/>
      <c r="M1287" s="884"/>
      <c r="N1287" s="885"/>
    </row>
    <row r="1288" spans="1:14">
      <c r="A1288" s="737"/>
      <c r="B1288" s="739"/>
      <c r="C1288" s="738"/>
      <c r="D1288" s="738"/>
      <c r="E1288" s="739" t="s">
        <v>569</v>
      </c>
      <c r="F1288" s="739"/>
      <c r="G1288" s="739"/>
      <c r="H1288" s="739"/>
      <c r="I1288" s="739"/>
      <c r="J1288" s="739"/>
      <c r="K1288" s="739"/>
      <c r="L1288" s="740"/>
      <c r="M1288" s="884"/>
      <c r="N1288" s="885"/>
    </row>
    <row r="1289" spans="1:14">
      <c r="A1289" s="737"/>
      <c r="B1289" s="739"/>
      <c r="C1289" s="738"/>
      <c r="D1289" s="738"/>
      <c r="E1289" s="739"/>
      <c r="F1289" s="739" t="s">
        <v>963</v>
      </c>
      <c r="G1289" s="739"/>
      <c r="H1289" s="739"/>
      <c r="I1289" s="739"/>
      <c r="J1289" s="739"/>
      <c r="K1289" s="739"/>
      <c r="L1289" s="740"/>
      <c r="M1289" s="884"/>
      <c r="N1289" s="885"/>
    </row>
    <row r="1290" spans="1:14">
      <c r="A1290" s="737"/>
      <c r="B1290" s="739"/>
      <c r="C1290" s="738"/>
      <c r="D1290" s="738"/>
      <c r="E1290" s="739"/>
      <c r="F1290" s="739" t="s">
        <v>964</v>
      </c>
      <c r="G1290" s="739"/>
      <c r="H1290" s="739"/>
      <c r="I1290" s="739"/>
      <c r="J1290" s="739"/>
      <c r="K1290" s="739"/>
      <c r="L1290" s="740"/>
      <c r="M1290" s="884"/>
      <c r="N1290" s="885"/>
    </row>
    <row r="1291" spans="1:14">
      <c r="A1291" s="737"/>
      <c r="B1291" s="739"/>
      <c r="C1291" s="738"/>
      <c r="D1291" s="738"/>
      <c r="E1291" s="739" t="s">
        <v>965</v>
      </c>
      <c r="F1291" s="739"/>
      <c r="G1291" s="739"/>
      <c r="H1291" s="739"/>
      <c r="I1291" s="739"/>
      <c r="J1291" s="739"/>
      <c r="K1291" s="739"/>
      <c r="L1291" s="740"/>
      <c r="M1291" s="884"/>
      <c r="N1291" s="885"/>
    </row>
    <row r="1292" spans="1:14">
      <c r="A1292" s="737"/>
      <c r="B1292" s="739"/>
      <c r="C1292" s="738"/>
      <c r="D1292" s="738"/>
      <c r="E1292" s="739"/>
      <c r="F1292" s="739" t="s">
        <v>963</v>
      </c>
      <c r="G1292" s="739"/>
      <c r="H1292" s="739"/>
      <c r="I1292" s="739"/>
      <c r="J1292" s="739"/>
      <c r="K1292" s="739"/>
      <c r="L1292" s="740"/>
      <c r="M1292" s="884"/>
      <c r="N1292" s="885"/>
    </row>
    <row r="1293" spans="1:14">
      <c r="A1293" s="737"/>
      <c r="B1293" s="739"/>
      <c r="C1293" s="738"/>
      <c r="D1293" s="738"/>
      <c r="E1293" s="739"/>
      <c r="F1293" s="739" t="s">
        <v>964</v>
      </c>
      <c r="G1293" s="739"/>
      <c r="H1293" s="739"/>
      <c r="I1293" s="739"/>
      <c r="J1293" s="739"/>
      <c r="K1293" s="739"/>
      <c r="L1293" s="740"/>
      <c r="M1293" s="884"/>
      <c r="N1293" s="885"/>
    </row>
    <row r="1294" spans="1:14">
      <c r="A1294" s="737"/>
      <c r="B1294" s="739"/>
      <c r="C1294" s="738"/>
      <c r="D1294" s="738" t="s">
        <v>966</v>
      </c>
      <c r="E1294" s="739"/>
      <c r="F1294" s="739"/>
      <c r="G1294" s="739"/>
      <c r="H1294" s="739"/>
      <c r="I1294" s="739"/>
      <c r="J1294" s="739"/>
      <c r="K1294" s="739"/>
      <c r="L1294" s="740"/>
      <c r="M1294" s="884"/>
      <c r="N1294" s="885"/>
    </row>
    <row r="1295" spans="1:14">
      <c r="A1295" s="737"/>
      <c r="B1295" s="739"/>
      <c r="C1295" s="738"/>
      <c r="D1295" s="738"/>
      <c r="E1295" s="739" t="s">
        <v>967</v>
      </c>
      <c r="F1295" s="739"/>
      <c r="G1295" s="739"/>
      <c r="H1295" s="739"/>
      <c r="I1295" s="739"/>
      <c r="J1295" s="739"/>
      <c r="K1295" s="739"/>
      <c r="L1295" s="740"/>
      <c r="M1295" s="884"/>
      <c r="N1295" s="885"/>
    </row>
    <row r="1296" spans="1:14">
      <c r="A1296" s="737"/>
      <c r="B1296" s="739"/>
      <c r="C1296" s="738"/>
      <c r="D1296" s="738"/>
      <c r="E1296" s="739"/>
      <c r="F1296" s="739" t="s">
        <v>968</v>
      </c>
      <c r="G1296" s="739"/>
      <c r="H1296" s="739"/>
      <c r="I1296" s="739"/>
      <c r="J1296" s="739"/>
      <c r="K1296" s="739"/>
      <c r="L1296" s="740"/>
      <c r="M1296" s="884"/>
      <c r="N1296" s="885"/>
    </row>
    <row r="1297" spans="1:14">
      <c r="A1297" s="737"/>
      <c r="B1297" s="739"/>
      <c r="C1297" s="738"/>
      <c r="D1297" s="738"/>
      <c r="E1297" s="739"/>
      <c r="F1297" s="739" t="s">
        <v>969</v>
      </c>
      <c r="G1297" s="739"/>
      <c r="H1297" s="739"/>
      <c r="I1297" s="739"/>
      <c r="J1297" s="739"/>
      <c r="K1297" s="739"/>
      <c r="L1297" s="740"/>
      <c r="M1297" s="884"/>
      <c r="N1297" s="885"/>
    </row>
    <row r="1298" spans="1:14">
      <c r="A1298" s="737"/>
      <c r="B1298" s="739"/>
      <c r="C1298" s="738"/>
      <c r="D1298" s="738"/>
      <c r="E1298" s="739" t="s">
        <v>970</v>
      </c>
      <c r="F1298" s="739"/>
      <c r="G1298" s="739"/>
      <c r="H1298" s="739"/>
      <c r="I1298" s="739"/>
      <c r="J1298" s="739"/>
      <c r="K1298" s="739"/>
      <c r="L1298" s="740"/>
      <c r="M1298" s="884"/>
      <c r="N1298" s="885"/>
    </row>
  </sheetData>
  <mergeCells count="5">
    <mergeCell ref="M1:N1"/>
    <mergeCell ref="A2:L2"/>
    <mergeCell ref="M2:N2"/>
    <mergeCell ref="A3:L3"/>
    <mergeCell ref="M3:N3"/>
  </mergeCells>
  <phoneticPr fontId="10"/>
  <printOptions horizontalCentered="1"/>
  <pageMargins left="0.39370078740157483" right="0.39370078740157483" top="0.59055118110236227" bottom="0.31496062992125984" header="0.31496062992125984" footer="0.31496062992125984"/>
  <pageSetup paperSize="9" orientation="portrait" r:id="rId1"/>
  <headerFooter alignWithMargins="0">
    <oddHeader>&amp;L&amp;12要求水準に対する設計数値表</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2623B-33D9-48E4-B790-FE171D3872C5}">
  <dimension ref="A1:N372"/>
  <sheetViews>
    <sheetView showGridLines="0" view="pageBreakPreview" zoomScaleNormal="100" zoomScaleSheetLayoutView="100" workbookViewId="0">
      <selection activeCell="H33" sqref="H33"/>
    </sheetView>
  </sheetViews>
  <sheetFormatPr defaultColWidth="11.875" defaultRowHeight="11.25"/>
  <cols>
    <col min="1" max="3" width="1.375" style="733" customWidth="1"/>
    <col min="4" max="4" width="1.375" style="752" customWidth="1"/>
    <col min="5" max="11" width="1.375" style="733" customWidth="1"/>
    <col min="12" max="12" width="22.625" style="733" customWidth="1"/>
    <col min="13" max="13" width="36.625" style="743" customWidth="1"/>
    <col min="14" max="14" width="10.625" style="744" customWidth="1"/>
    <col min="15" max="16384" width="11.875" style="733"/>
  </cols>
  <sheetData>
    <row r="1" spans="1:14">
      <c r="A1" s="730"/>
      <c r="B1" s="731"/>
      <c r="C1" s="731"/>
      <c r="D1" s="745"/>
      <c r="E1" s="731"/>
      <c r="F1" s="731"/>
      <c r="G1" s="731"/>
      <c r="H1" s="731"/>
      <c r="I1" s="731"/>
      <c r="J1" s="731"/>
      <c r="K1" s="731"/>
      <c r="L1" s="732"/>
      <c r="M1" s="1169"/>
      <c r="N1" s="1170"/>
    </row>
    <row r="2" spans="1:14" ht="11.25" customHeight="1">
      <c r="A2" s="1171" t="s">
        <v>180</v>
      </c>
      <c r="B2" s="1172"/>
      <c r="C2" s="1172"/>
      <c r="D2" s="1172"/>
      <c r="E2" s="1172"/>
      <c r="F2" s="1172"/>
      <c r="G2" s="1172"/>
      <c r="H2" s="1172"/>
      <c r="I2" s="1172"/>
      <c r="J2" s="1172"/>
      <c r="K2" s="1172"/>
      <c r="L2" s="1173"/>
      <c r="M2" s="1171" t="s">
        <v>181</v>
      </c>
      <c r="N2" s="1173"/>
    </row>
    <row r="3" spans="1:14">
      <c r="A3" s="1174"/>
      <c r="B3" s="1175"/>
      <c r="C3" s="1175"/>
      <c r="D3" s="1175"/>
      <c r="E3" s="1175"/>
      <c r="F3" s="1175"/>
      <c r="G3" s="1175"/>
      <c r="H3" s="1175"/>
      <c r="I3" s="1175"/>
      <c r="J3" s="1175"/>
      <c r="K3" s="1175"/>
      <c r="L3" s="1176"/>
      <c r="M3" s="1177"/>
      <c r="N3" s="1178"/>
    </row>
    <row r="4" spans="1:14">
      <c r="A4" s="737"/>
      <c r="B4" s="738" t="s">
        <v>971</v>
      </c>
      <c r="C4" s="739"/>
      <c r="D4" s="738"/>
      <c r="E4" s="739"/>
      <c r="F4" s="739"/>
      <c r="G4" s="739"/>
      <c r="H4" s="739"/>
      <c r="I4" s="739"/>
      <c r="J4" s="739"/>
      <c r="K4" s="739"/>
      <c r="L4" s="740"/>
      <c r="M4" s="884"/>
      <c r="N4" s="885"/>
    </row>
    <row r="5" spans="1:14">
      <c r="A5" s="737"/>
      <c r="B5" s="739"/>
      <c r="C5" s="738" t="s">
        <v>972</v>
      </c>
      <c r="D5" s="738"/>
      <c r="E5" s="739"/>
      <c r="F5" s="739"/>
      <c r="G5" s="739"/>
      <c r="H5" s="739"/>
      <c r="I5" s="739"/>
      <c r="J5" s="739"/>
      <c r="K5" s="739"/>
      <c r="L5" s="740"/>
      <c r="M5" s="884"/>
      <c r="N5" s="885"/>
    </row>
    <row r="6" spans="1:14">
      <c r="A6" s="737"/>
      <c r="B6" s="739"/>
      <c r="C6" s="739"/>
      <c r="D6" s="738" t="s">
        <v>973</v>
      </c>
      <c r="E6" s="739"/>
      <c r="F6" s="739"/>
      <c r="G6" s="739"/>
      <c r="H6" s="739"/>
      <c r="I6" s="739"/>
      <c r="J6" s="739"/>
      <c r="K6" s="739"/>
      <c r="L6" s="740"/>
      <c r="M6" s="884"/>
      <c r="N6" s="885"/>
    </row>
    <row r="7" spans="1:14">
      <c r="A7" s="737"/>
      <c r="B7" s="739"/>
      <c r="C7" s="739"/>
      <c r="D7" s="738"/>
      <c r="E7" s="739" t="s">
        <v>260</v>
      </c>
      <c r="F7" s="739"/>
      <c r="G7" s="739"/>
      <c r="H7" s="739"/>
      <c r="I7" s="739"/>
      <c r="J7" s="739"/>
      <c r="K7" s="739"/>
      <c r="L7" s="740"/>
      <c r="M7" s="884"/>
      <c r="N7" s="885"/>
    </row>
    <row r="8" spans="1:14">
      <c r="A8" s="737"/>
      <c r="B8" s="739"/>
      <c r="C8" s="739"/>
      <c r="D8" s="738"/>
      <c r="E8" s="739" t="s">
        <v>194</v>
      </c>
      <c r="F8" s="739"/>
      <c r="G8" s="739"/>
      <c r="H8" s="739"/>
      <c r="I8" s="739"/>
      <c r="J8" s="739"/>
      <c r="K8" s="739"/>
      <c r="L8" s="740"/>
      <c r="M8" s="884"/>
      <c r="N8" s="885"/>
    </row>
    <row r="9" spans="1:14">
      <c r="A9" s="737"/>
      <c r="B9" s="739"/>
      <c r="C9" s="739"/>
      <c r="D9" s="738"/>
      <c r="E9" s="739" t="s">
        <v>195</v>
      </c>
      <c r="F9" s="739"/>
      <c r="G9" s="739"/>
      <c r="H9" s="739"/>
      <c r="I9" s="739"/>
      <c r="J9" s="739"/>
      <c r="K9" s="739"/>
      <c r="L9" s="740"/>
      <c r="M9" s="884"/>
      <c r="N9" s="885"/>
    </row>
    <row r="10" spans="1:14">
      <c r="A10" s="737"/>
      <c r="B10" s="739"/>
      <c r="C10" s="739"/>
      <c r="D10" s="738"/>
      <c r="E10" s="739" t="s">
        <v>196</v>
      </c>
      <c r="F10" s="739"/>
      <c r="G10" s="739"/>
      <c r="H10" s="739"/>
      <c r="I10" s="739"/>
      <c r="J10" s="739"/>
      <c r="K10" s="739"/>
      <c r="L10" s="740"/>
      <c r="M10" s="884"/>
      <c r="N10" s="885"/>
    </row>
    <row r="11" spans="1:14">
      <c r="A11" s="737"/>
      <c r="B11" s="739"/>
      <c r="C11" s="739"/>
      <c r="D11" s="738"/>
      <c r="E11" s="739" t="s">
        <v>197</v>
      </c>
      <c r="F11" s="739"/>
      <c r="G11" s="739"/>
      <c r="H11" s="739"/>
      <c r="I11" s="739"/>
      <c r="J11" s="739"/>
      <c r="K11" s="739"/>
      <c r="L11" s="740"/>
      <c r="M11" s="884"/>
      <c r="N11" s="885"/>
    </row>
    <row r="12" spans="1:14">
      <c r="A12" s="737"/>
      <c r="B12" s="739"/>
      <c r="C12" s="739"/>
      <c r="D12" s="738"/>
      <c r="E12" s="739" t="s">
        <v>198</v>
      </c>
      <c r="F12" s="739"/>
      <c r="G12" s="739"/>
      <c r="H12" s="739"/>
      <c r="I12" s="739"/>
      <c r="J12" s="739"/>
      <c r="K12" s="739"/>
      <c r="L12" s="740"/>
      <c r="M12" s="884"/>
      <c r="N12" s="885"/>
    </row>
    <row r="13" spans="1:14">
      <c r="A13" s="737"/>
      <c r="B13" s="739"/>
      <c r="C13" s="739"/>
      <c r="D13" s="738"/>
      <c r="E13" s="739" t="s">
        <v>199</v>
      </c>
      <c r="F13" s="739"/>
      <c r="G13" s="739"/>
      <c r="H13" s="739"/>
      <c r="I13" s="739"/>
      <c r="J13" s="739"/>
      <c r="K13" s="739"/>
      <c r="L13" s="740"/>
      <c r="M13" s="884"/>
      <c r="N13" s="885"/>
    </row>
    <row r="14" spans="1:14">
      <c r="A14" s="737"/>
      <c r="B14" s="739"/>
      <c r="C14" s="739"/>
      <c r="D14" s="738" t="s">
        <v>974</v>
      </c>
      <c r="E14" s="739"/>
      <c r="F14" s="739"/>
      <c r="G14" s="739"/>
      <c r="H14" s="739"/>
      <c r="I14" s="739"/>
      <c r="J14" s="739"/>
      <c r="K14" s="739"/>
      <c r="L14" s="740"/>
      <c r="M14" s="884"/>
      <c r="N14" s="885"/>
    </row>
    <row r="15" spans="1:14">
      <c r="A15" s="737"/>
      <c r="B15" s="739"/>
      <c r="C15" s="739"/>
      <c r="D15" s="738"/>
      <c r="E15" s="739" t="s">
        <v>975</v>
      </c>
      <c r="F15" s="739"/>
      <c r="G15" s="739"/>
      <c r="H15" s="739"/>
      <c r="I15" s="739"/>
      <c r="J15" s="739"/>
      <c r="K15" s="739"/>
      <c r="L15" s="740"/>
      <c r="M15" s="884"/>
      <c r="N15" s="885"/>
    </row>
    <row r="16" spans="1:14">
      <c r="A16" s="737"/>
      <c r="B16" s="739"/>
      <c r="C16" s="739"/>
      <c r="D16" s="738"/>
      <c r="E16" s="739" t="s">
        <v>976</v>
      </c>
      <c r="F16" s="739"/>
      <c r="G16" s="739"/>
      <c r="H16" s="739"/>
      <c r="I16" s="739"/>
      <c r="J16" s="739"/>
      <c r="K16" s="739"/>
      <c r="L16" s="740"/>
      <c r="M16" s="884"/>
      <c r="N16" s="885"/>
    </row>
    <row r="17" spans="1:14">
      <c r="A17" s="737"/>
      <c r="B17" s="739"/>
      <c r="C17" s="739"/>
      <c r="D17" s="738"/>
      <c r="E17" s="739" t="s">
        <v>977</v>
      </c>
      <c r="F17" s="739"/>
      <c r="G17" s="739"/>
      <c r="H17" s="739"/>
      <c r="I17" s="739"/>
      <c r="J17" s="739"/>
      <c r="K17" s="739"/>
      <c r="L17" s="740"/>
      <c r="M17" s="884"/>
      <c r="N17" s="885"/>
    </row>
    <row r="18" spans="1:14">
      <c r="A18" s="737"/>
      <c r="B18" s="739"/>
      <c r="C18" s="739"/>
      <c r="D18" s="738"/>
      <c r="E18" s="739"/>
      <c r="F18" s="739" t="s">
        <v>978</v>
      </c>
      <c r="G18" s="739"/>
      <c r="H18" s="739"/>
      <c r="I18" s="739"/>
      <c r="J18" s="739"/>
      <c r="K18" s="739"/>
      <c r="L18" s="740"/>
      <c r="M18" s="884"/>
      <c r="N18" s="885"/>
    </row>
    <row r="19" spans="1:14">
      <c r="A19" s="737"/>
      <c r="B19" s="739"/>
      <c r="C19" s="739"/>
      <c r="D19" s="738"/>
      <c r="E19" s="739"/>
      <c r="F19" s="739" t="s">
        <v>979</v>
      </c>
      <c r="G19" s="739"/>
      <c r="H19" s="739"/>
      <c r="I19" s="739"/>
      <c r="J19" s="739"/>
      <c r="K19" s="739"/>
      <c r="L19" s="740"/>
      <c r="M19" s="884"/>
      <c r="N19" s="885"/>
    </row>
    <row r="20" spans="1:14">
      <c r="A20" s="737"/>
      <c r="B20" s="739"/>
      <c r="C20" s="739"/>
      <c r="D20" s="738"/>
      <c r="E20" s="739"/>
      <c r="F20" s="739" t="s">
        <v>980</v>
      </c>
      <c r="G20" s="739"/>
      <c r="H20" s="739"/>
      <c r="I20" s="739"/>
      <c r="J20" s="739"/>
      <c r="K20" s="739"/>
      <c r="L20" s="740"/>
      <c r="M20" s="884"/>
      <c r="N20" s="885"/>
    </row>
    <row r="21" spans="1:14">
      <c r="A21" s="737"/>
      <c r="B21" s="739"/>
      <c r="C21" s="739"/>
      <c r="D21" s="738"/>
      <c r="E21" s="739"/>
      <c r="F21" s="739" t="s">
        <v>981</v>
      </c>
      <c r="G21" s="739"/>
      <c r="H21" s="739"/>
      <c r="I21" s="739"/>
      <c r="J21" s="739"/>
      <c r="K21" s="739"/>
      <c r="L21" s="740"/>
      <c r="M21" s="884"/>
      <c r="N21" s="885"/>
    </row>
    <row r="22" spans="1:14">
      <c r="A22" s="737"/>
      <c r="B22" s="739"/>
      <c r="C22" s="739"/>
      <c r="D22" s="738"/>
      <c r="E22" s="739"/>
      <c r="F22" s="739" t="s">
        <v>982</v>
      </c>
      <c r="G22" s="739"/>
      <c r="H22" s="739"/>
      <c r="I22" s="739"/>
      <c r="J22" s="739"/>
      <c r="K22" s="739"/>
      <c r="L22" s="740"/>
      <c r="M22" s="884"/>
      <c r="N22" s="885"/>
    </row>
    <row r="23" spans="1:14">
      <c r="A23" s="737"/>
      <c r="B23" s="739"/>
      <c r="C23" s="739"/>
      <c r="D23" s="738"/>
      <c r="E23" s="739"/>
      <c r="F23" s="739" t="s">
        <v>983</v>
      </c>
      <c r="G23" s="739"/>
      <c r="H23" s="739"/>
      <c r="I23" s="739"/>
      <c r="J23" s="739"/>
      <c r="K23" s="739"/>
      <c r="L23" s="740"/>
      <c r="M23" s="884"/>
      <c r="N23" s="885"/>
    </row>
    <row r="24" spans="1:14">
      <c r="A24" s="737"/>
      <c r="B24" s="739"/>
      <c r="C24" s="739"/>
      <c r="D24" s="738"/>
      <c r="E24" s="739"/>
      <c r="F24" s="739" t="s">
        <v>984</v>
      </c>
      <c r="G24" s="739"/>
      <c r="H24" s="739"/>
      <c r="I24" s="739"/>
      <c r="J24" s="739"/>
      <c r="K24" s="739"/>
      <c r="L24" s="740"/>
      <c r="M24" s="884"/>
      <c r="N24" s="885"/>
    </row>
    <row r="25" spans="1:14">
      <c r="A25" s="737"/>
      <c r="B25" s="739"/>
      <c r="C25" s="739"/>
      <c r="D25" s="738"/>
      <c r="E25" s="739"/>
      <c r="F25" s="739" t="s">
        <v>985</v>
      </c>
      <c r="G25" s="739"/>
      <c r="H25" s="739"/>
      <c r="I25" s="739"/>
      <c r="J25" s="739"/>
      <c r="K25" s="739"/>
      <c r="L25" s="740"/>
      <c r="M25" s="884"/>
      <c r="N25" s="885"/>
    </row>
    <row r="26" spans="1:14">
      <c r="A26" s="737"/>
      <c r="B26" s="739"/>
      <c r="C26" s="739"/>
      <c r="D26" s="738"/>
      <c r="E26" s="739" t="s">
        <v>648</v>
      </c>
      <c r="F26" s="739"/>
      <c r="G26" s="739"/>
      <c r="H26" s="739"/>
      <c r="I26" s="739"/>
      <c r="J26" s="739"/>
      <c r="K26" s="739"/>
      <c r="L26" s="740"/>
      <c r="M26" s="884"/>
      <c r="N26" s="885"/>
    </row>
    <row r="27" spans="1:14">
      <c r="A27" s="737"/>
      <c r="B27" s="739"/>
      <c r="C27" s="739"/>
      <c r="D27" s="738"/>
      <c r="E27" s="739"/>
      <c r="F27" s="739" t="s">
        <v>347</v>
      </c>
      <c r="G27" s="739"/>
      <c r="H27" s="739"/>
      <c r="I27" s="739"/>
      <c r="J27" s="739"/>
      <c r="K27" s="739"/>
      <c r="L27" s="740"/>
      <c r="M27" s="884"/>
      <c r="N27" s="885"/>
    </row>
    <row r="28" spans="1:14">
      <c r="A28" s="737"/>
      <c r="B28" s="739"/>
      <c r="C28" s="739"/>
      <c r="D28" s="738"/>
      <c r="E28" s="739"/>
      <c r="F28" s="739" t="s">
        <v>348</v>
      </c>
      <c r="G28" s="739"/>
      <c r="H28" s="739"/>
      <c r="I28" s="739"/>
      <c r="J28" s="739"/>
      <c r="K28" s="739"/>
      <c r="L28" s="740"/>
      <c r="M28" s="884"/>
      <c r="N28" s="885"/>
    </row>
    <row r="29" spans="1:14">
      <c r="A29" s="737"/>
      <c r="B29" s="739"/>
      <c r="C29" s="739"/>
      <c r="D29" s="738"/>
      <c r="E29" s="739"/>
      <c r="F29" s="739" t="s">
        <v>349</v>
      </c>
      <c r="G29" s="739"/>
      <c r="H29" s="739"/>
      <c r="I29" s="739"/>
      <c r="J29" s="739"/>
      <c r="K29" s="739"/>
      <c r="L29" s="740"/>
      <c r="M29" s="884"/>
      <c r="N29" s="885"/>
    </row>
    <row r="30" spans="1:14">
      <c r="A30" s="737"/>
      <c r="B30" s="739"/>
      <c r="C30" s="739"/>
      <c r="D30" s="738"/>
      <c r="E30" s="739"/>
      <c r="F30" s="739" t="s">
        <v>350</v>
      </c>
      <c r="G30" s="739"/>
      <c r="H30" s="739"/>
      <c r="I30" s="739"/>
      <c r="J30" s="739"/>
      <c r="K30" s="739"/>
      <c r="L30" s="740"/>
      <c r="M30" s="884"/>
      <c r="N30" s="885"/>
    </row>
    <row r="31" spans="1:14">
      <c r="A31" s="737"/>
      <c r="B31" s="739"/>
      <c r="C31" s="739"/>
      <c r="D31" s="738"/>
      <c r="E31" s="739"/>
      <c r="F31" s="739" t="s">
        <v>351</v>
      </c>
      <c r="G31" s="739"/>
      <c r="H31" s="739"/>
      <c r="I31" s="739"/>
      <c r="J31" s="739"/>
      <c r="K31" s="739"/>
      <c r="L31" s="740"/>
      <c r="M31" s="884"/>
      <c r="N31" s="885"/>
    </row>
    <row r="32" spans="1:14">
      <c r="A32" s="737"/>
      <c r="B32" s="739"/>
      <c r="C32" s="739"/>
      <c r="D32" s="738"/>
      <c r="E32" s="739"/>
      <c r="F32" s="739" t="s">
        <v>352</v>
      </c>
      <c r="G32" s="739"/>
      <c r="H32" s="739"/>
      <c r="I32" s="739"/>
      <c r="J32" s="739"/>
      <c r="K32" s="739"/>
      <c r="L32" s="740"/>
      <c r="M32" s="884"/>
      <c r="N32" s="885"/>
    </row>
    <row r="33" spans="1:14">
      <c r="A33" s="737"/>
      <c r="B33" s="739"/>
      <c r="C33" s="739"/>
      <c r="D33" s="738"/>
      <c r="E33" s="739"/>
      <c r="F33" s="739" t="s">
        <v>354</v>
      </c>
      <c r="G33" s="739"/>
      <c r="H33" s="739"/>
      <c r="I33" s="739"/>
      <c r="J33" s="739"/>
      <c r="K33" s="739"/>
      <c r="L33" s="740"/>
      <c r="M33" s="884"/>
      <c r="N33" s="885"/>
    </row>
    <row r="34" spans="1:14">
      <c r="A34" s="737"/>
      <c r="B34" s="739"/>
      <c r="C34" s="739"/>
      <c r="D34" s="738"/>
      <c r="E34" s="739"/>
      <c r="F34" s="739" t="s">
        <v>355</v>
      </c>
      <c r="G34" s="739"/>
      <c r="H34" s="739"/>
      <c r="I34" s="739"/>
      <c r="J34" s="739"/>
      <c r="K34" s="739"/>
      <c r="L34" s="740"/>
      <c r="M34" s="884"/>
      <c r="N34" s="885"/>
    </row>
    <row r="35" spans="1:14">
      <c r="A35" s="737"/>
      <c r="B35" s="739"/>
      <c r="C35" s="739"/>
      <c r="D35" s="738" t="s">
        <v>986</v>
      </c>
      <c r="E35" s="739"/>
      <c r="F35" s="739"/>
      <c r="G35" s="739"/>
      <c r="H35" s="739"/>
      <c r="I35" s="739"/>
      <c r="J35" s="739"/>
      <c r="K35" s="739"/>
      <c r="L35" s="740"/>
      <c r="M35" s="884"/>
      <c r="N35" s="885"/>
    </row>
    <row r="36" spans="1:14">
      <c r="A36" s="737"/>
      <c r="B36" s="739"/>
      <c r="C36" s="739"/>
      <c r="D36" s="738"/>
      <c r="E36" s="739" t="s">
        <v>987</v>
      </c>
      <c r="F36" s="739"/>
      <c r="G36" s="739"/>
      <c r="H36" s="739"/>
      <c r="I36" s="739"/>
      <c r="J36" s="739"/>
      <c r="K36" s="739"/>
      <c r="L36" s="740"/>
      <c r="M36" s="884"/>
      <c r="N36" s="885"/>
    </row>
    <row r="37" spans="1:14">
      <c r="A37" s="737"/>
      <c r="B37" s="739"/>
      <c r="C37" s="739"/>
      <c r="D37" s="738"/>
      <c r="E37" s="739"/>
      <c r="F37" s="739" t="s">
        <v>988</v>
      </c>
      <c r="G37" s="739"/>
      <c r="H37" s="739"/>
      <c r="I37" s="739"/>
      <c r="J37" s="739"/>
      <c r="K37" s="739"/>
      <c r="L37" s="740"/>
      <c r="M37" s="884"/>
      <c r="N37" s="885"/>
    </row>
    <row r="38" spans="1:14">
      <c r="A38" s="737"/>
      <c r="B38" s="739"/>
      <c r="C38" s="739"/>
      <c r="D38" s="738"/>
      <c r="E38" s="739"/>
      <c r="F38" s="739" t="s">
        <v>989</v>
      </c>
      <c r="G38" s="739"/>
      <c r="H38" s="739"/>
      <c r="I38" s="739"/>
      <c r="J38" s="739"/>
      <c r="K38" s="739"/>
      <c r="L38" s="740"/>
      <c r="M38" s="884"/>
      <c r="N38" s="885"/>
    </row>
    <row r="39" spans="1:14">
      <c r="A39" s="737"/>
      <c r="B39" s="739"/>
      <c r="C39" s="739"/>
      <c r="D39" s="738"/>
      <c r="E39" s="739"/>
      <c r="F39" s="739" t="s">
        <v>990</v>
      </c>
      <c r="G39" s="739"/>
      <c r="H39" s="739"/>
      <c r="I39" s="739"/>
      <c r="J39" s="739"/>
      <c r="K39" s="739"/>
      <c r="L39" s="740"/>
      <c r="M39" s="884"/>
      <c r="N39" s="885"/>
    </row>
    <row r="40" spans="1:14">
      <c r="A40" s="737"/>
      <c r="B40" s="739"/>
      <c r="C40" s="739"/>
      <c r="D40" s="738"/>
      <c r="E40" s="739"/>
      <c r="F40" s="739"/>
      <c r="G40" s="739" t="s">
        <v>991</v>
      </c>
      <c r="H40" s="739"/>
      <c r="I40" s="739"/>
      <c r="J40" s="739"/>
      <c r="K40" s="739"/>
      <c r="L40" s="740"/>
      <c r="M40" s="884"/>
      <c r="N40" s="885"/>
    </row>
    <row r="41" spans="1:14">
      <c r="A41" s="737"/>
      <c r="B41" s="739"/>
      <c r="C41" s="739"/>
      <c r="D41" s="738"/>
      <c r="E41" s="739"/>
      <c r="F41" s="739"/>
      <c r="G41" s="739" t="s">
        <v>992</v>
      </c>
      <c r="H41" s="739"/>
      <c r="I41" s="739"/>
      <c r="J41" s="739"/>
      <c r="K41" s="739"/>
      <c r="L41" s="740"/>
      <c r="M41" s="884"/>
      <c r="N41" s="885"/>
    </row>
    <row r="42" spans="1:14">
      <c r="A42" s="737"/>
      <c r="B42" s="739"/>
      <c r="C42" s="739"/>
      <c r="D42" s="738"/>
      <c r="E42" s="739"/>
      <c r="F42" s="739"/>
      <c r="G42" s="739" t="s">
        <v>993</v>
      </c>
      <c r="H42" s="739"/>
      <c r="I42" s="739"/>
      <c r="J42" s="739"/>
      <c r="K42" s="739"/>
      <c r="L42" s="740"/>
      <c r="M42" s="884"/>
      <c r="N42" s="885"/>
    </row>
    <row r="43" spans="1:14">
      <c r="A43" s="737"/>
      <c r="B43" s="739"/>
      <c r="C43" s="739"/>
      <c r="D43" s="738"/>
      <c r="E43" s="739"/>
      <c r="F43" s="739"/>
      <c r="G43" s="739" t="s">
        <v>994</v>
      </c>
      <c r="H43" s="739"/>
      <c r="I43" s="739"/>
      <c r="J43" s="739"/>
      <c r="K43" s="739"/>
      <c r="L43" s="740"/>
      <c r="M43" s="884"/>
      <c r="N43" s="885"/>
    </row>
    <row r="44" spans="1:14">
      <c r="A44" s="737"/>
      <c r="B44" s="739"/>
      <c r="C44" s="739"/>
      <c r="D44" s="738"/>
      <c r="E44" s="739" t="s">
        <v>995</v>
      </c>
      <c r="F44" s="739"/>
      <c r="G44" s="739"/>
      <c r="H44" s="739"/>
      <c r="I44" s="739"/>
      <c r="J44" s="739"/>
      <c r="K44" s="739"/>
      <c r="L44" s="740"/>
      <c r="M44" s="884"/>
      <c r="N44" s="885"/>
    </row>
    <row r="45" spans="1:14">
      <c r="A45" s="737"/>
      <c r="B45" s="739"/>
      <c r="C45" s="739"/>
      <c r="D45" s="738"/>
      <c r="E45" s="739"/>
      <c r="F45" s="739" t="s">
        <v>988</v>
      </c>
      <c r="G45" s="739"/>
      <c r="H45" s="739"/>
      <c r="I45" s="739"/>
      <c r="J45" s="739"/>
      <c r="K45" s="739"/>
      <c r="L45" s="740"/>
      <c r="M45" s="884"/>
      <c r="N45" s="885"/>
    </row>
    <row r="46" spans="1:14">
      <c r="A46" s="737"/>
      <c r="B46" s="739"/>
      <c r="C46" s="739"/>
      <c r="D46" s="738"/>
      <c r="E46" s="739"/>
      <c r="F46" s="739" t="s">
        <v>989</v>
      </c>
      <c r="G46" s="739"/>
      <c r="H46" s="739"/>
      <c r="I46" s="739"/>
      <c r="J46" s="739"/>
      <c r="K46" s="739"/>
      <c r="L46" s="740"/>
      <c r="M46" s="884"/>
      <c r="N46" s="885"/>
    </row>
    <row r="47" spans="1:14">
      <c r="A47" s="737"/>
      <c r="B47" s="739"/>
      <c r="C47" s="739"/>
      <c r="D47" s="738"/>
      <c r="E47" s="739"/>
      <c r="F47" s="739" t="s">
        <v>996</v>
      </c>
      <c r="G47" s="739"/>
      <c r="H47" s="739"/>
      <c r="I47" s="739"/>
      <c r="J47" s="739"/>
      <c r="K47" s="739"/>
      <c r="L47" s="740"/>
      <c r="M47" s="884"/>
      <c r="N47" s="885"/>
    </row>
    <row r="48" spans="1:14">
      <c r="A48" s="737"/>
      <c r="B48" s="739"/>
      <c r="C48" s="739"/>
      <c r="D48" s="738"/>
      <c r="E48" s="739"/>
      <c r="F48" s="739"/>
      <c r="G48" s="739" t="s">
        <v>991</v>
      </c>
      <c r="H48" s="739"/>
      <c r="I48" s="739"/>
      <c r="J48" s="739"/>
      <c r="K48" s="739"/>
      <c r="L48" s="740"/>
      <c r="M48" s="884"/>
      <c r="N48" s="885"/>
    </row>
    <row r="49" spans="1:14">
      <c r="A49" s="737"/>
      <c r="B49" s="739"/>
      <c r="C49" s="739"/>
      <c r="D49" s="738"/>
      <c r="E49" s="739"/>
      <c r="F49" s="739"/>
      <c r="G49" s="739" t="s">
        <v>992</v>
      </c>
      <c r="H49" s="739"/>
      <c r="I49" s="739"/>
      <c r="J49" s="739"/>
      <c r="K49" s="739"/>
      <c r="L49" s="740"/>
      <c r="M49" s="884"/>
      <c r="N49" s="885"/>
    </row>
    <row r="50" spans="1:14">
      <c r="A50" s="737"/>
      <c r="B50" s="739"/>
      <c r="C50" s="739"/>
      <c r="D50" s="738"/>
      <c r="E50" s="739"/>
      <c r="F50" s="739"/>
      <c r="G50" s="739" t="s">
        <v>993</v>
      </c>
      <c r="H50" s="739"/>
      <c r="I50" s="739"/>
      <c r="J50" s="739"/>
      <c r="K50" s="739"/>
      <c r="L50" s="740"/>
      <c r="M50" s="884"/>
      <c r="N50" s="885"/>
    </row>
    <row r="51" spans="1:14">
      <c r="A51" s="737"/>
      <c r="B51" s="739"/>
      <c r="C51" s="739"/>
      <c r="D51" s="738"/>
      <c r="E51" s="739"/>
      <c r="F51" s="739"/>
      <c r="G51" s="739" t="s">
        <v>997</v>
      </c>
      <c r="H51" s="739"/>
      <c r="I51" s="739"/>
      <c r="J51" s="739"/>
      <c r="K51" s="739"/>
      <c r="L51" s="740"/>
      <c r="M51" s="884"/>
      <c r="N51" s="885"/>
    </row>
    <row r="52" spans="1:14">
      <c r="A52" s="737"/>
      <c r="B52" s="739"/>
      <c r="C52" s="739"/>
      <c r="D52" s="738"/>
      <c r="E52" s="739"/>
      <c r="F52" s="739" t="s">
        <v>998</v>
      </c>
      <c r="G52" s="739"/>
      <c r="H52" s="739"/>
      <c r="I52" s="739"/>
      <c r="J52" s="739"/>
      <c r="K52" s="739"/>
      <c r="L52" s="740"/>
      <c r="M52" s="884"/>
      <c r="N52" s="885"/>
    </row>
    <row r="53" spans="1:14">
      <c r="A53" s="737"/>
      <c r="B53" s="739"/>
      <c r="C53" s="739"/>
      <c r="D53" s="738"/>
      <c r="E53" s="739"/>
      <c r="F53" s="739"/>
      <c r="G53" s="739" t="s">
        <v>999</v>
      </c>
      <c r="H53" s="739"/>
      <c r="I53" s="739"/>
      <c r="J53" s="739"/>
      <c r="K53" s="739"/>
      <c r="L53" s="740"/>
      <c r="M53" s="884"/>
      <c r="N53" s="885"/>
    </row>
    <row r="54" spans="1:14">
      <c r="A54" s="737"/>
      <c r="B54" s="739"/>
      <c r="C54" s="739"/>
      <c r="D54" s="738"/>
      <c r="E54" s="739"/>
      <c r="F54" s="739"/>
      <c r="G54" s="739" t="s">
        <v>1000</v>
      </c>
      <c r="H54" s="739"/>
      <c r="I54" s="739"/>
      <c r="J54" s="739"/>
      <c r="K54" s="739"/>
      <c r="L54" s="740"/>
      <c r="M54" s="884"/>
      <c r="N54" s="885"/>
    </row>
    <row r="55" spans="1:14">
      <c r="A55" s="737"/>
      <c r="B55" s="739"/>
      <c r="C55" s="739"/>
      <c r="D55" s="738"/>
      <c r="E55" s="739"/>
      <c r="F55" s="739"/>
      <c r="G55" s="739" t="s">
        <v>1001</v>
      </c>
      <c r="H55" s="739"/>
      <c r="I55" s="739"/>
      <c r="J55" s="739"/>
      <c r="K55" s="739"/>
      <c r="L55" s="740"/>
      <c r="M55" s="884"/>
      <c r="N55" s="885"/>
    </row>
    <row r="56" spans="1:14">
      <c r="A56" s="737"/>
      <c r="B56" s="739"/>
      <c r="C56" s="739"/>
      <c r="D56" s="738"/>
      <c r="E56" s="739"/>
      <c r="F56" s="739"/>
      <c r="G56" s="739" t="s">
        <v>1002</v>
      </c>
      <c r="H56" s="739"/>
      <c r="I56" s="739"/>
      <c r="J56" s="739"/>
      <c r="K56" s="739"/>
      <c r="L56" s="740"/>
      <c r="M56" s="884"/>
      <c r="N56" s="885"/>
    </row>
    <row r="57" spans="1:14">
      <c r="A57" s="737"/>
      <c r="B57" s="739"/>
      <c r="C57" s="739"/>
      <c r="D57" s="738"/>
      <c r="E57" s="739"/>
      <c r="F57" s="739" t="s">
        <v>1003</v>
      </c>
      <c r="G57" s="739"/>
      <c r="H57" s="739"/>
      <c r="I57" s="739"/>
      <c r="J57" s="739"/>
      <c r="K57" s="739"/>
      <c r="L57" s="740"/>
      <c r="M57" s="884"/>
      <c r="N57" s="885"/>
    </row>
    <row r="58" spans="1:14">
      <c r="A58" s="737"/>
      <c r="B58" s="739"/>
      <c r="C58" s="739"/>
      <c r="D58" s="738"/>
      <c r="E58" s="739"/>
      <c r="F58" s="739"/>
      <c r="G58" s="739" t="s">
        <v>279</v>
      </c>
      <c r="H58" s="739"/>
      <c r="I58" s="739"/>
      <c r="J58" s="739"/>
      <c r="K58" s="739"/>
      <c r="L58" s="740"/>
      <c r="M58" s="884"/>
      <c r="N58" s="885"/>
    </row>
    <row r="59" spans="1:14">
      <c r="A59" s="737"/>
      <c r="B59" s="739"/>
      <c r="C59" s="739"/>
      <c r="D59" s="738"/>
      <c r="E59" s="739"/>
      <c r="F59" s="739"/>
      <c r="G59" s="739" t="s">
        <v>280</v>
      </c>
      <c r="H59" s="739"/>
      <c r="I59" s="739"/>
      <c r="J59" s="739"/>
      <c r="K59" s="739"/>
      <c r="L59" s="740"/>
      <c r="M59" s="884"/>
      <c r="N59" s="885"/>
    </row>
    <row r="60" spans="1:14">
      <c r="A60" s="737"/>
      <c r="B60" s="739"/>
      <c r="C60" s="739"/>
      <c r="D60" s="738"/>
      <c r="E60" s="739"/>
      <c r="F60" s="739"/>
      <c r="G60" s="739" t="s">
        <v>281</v>
      </c>
      <c r="H60" s="739"/>
      <c r="I60" s="739"/>
      <c r="J60" s="739"/>
      <c r="K60" s="739"/>
      <c r="L60" s="740"/>
      <c r="M60" s="884"/>
      <c r="N60" s="885"/>
    </row>
    <row r="61" spans="1:14">
      <c r="A61" s="737"/>
      <c r="B61" s="739"/>
      <c r="C61" s="739"/>
      <c r="D61" s="738"/>
      <c r="E61" s="739" t="s">
        <v>1004</v>
      </c>
      <c r="F61" s="739"/>
      <c r="G61" s="739"/>
      <c r="H61" s="739"/>
      <c r="I61" s="739"/>
      <c r="J61" s="739"/>
      <c r="K61" s="739"/>
      <c r="L61" s="740"/>
      <c r="M61" s="884"/>
      <c r="N61" s="885"/>
    </row>
    <row r="62" spans="1:14">
      <c r="A62" s="737"/>
      <c r="B62" s="739"/>
      <c r="C62" s="739"/>
      <c r="D62" s="738"/>
      <c r="E62" s="739"/>
      <c r="F62" s="739" t="s">
        <v>988</v>
      </c>
      <c r="G62" s="739"/>
      <c r="H62" s="739"/>
      <c r="I62" s="739"/>
      <c r="J62" s="739"/>
      <c r="K62" s="739"/>
      <c r="L62" s="740"/>
      <c r="M62" s="884"/>
      <c r="N62" s="885"/>
    </row>
    <row r="63" spans="1:14">
      <c r="A63" s="737"/>
      <c r="B63" s="739"/>
      <c r="C63" s="739"/>
      <c r="D63" s="738"/>
      <c r="E63" s="739"/>
      <c r="F63" s="739" t="s">
        <v>989</v>
      </c>
      <c r="G63" s="739"/>
      <c r="H63" s="739"/>
      <c r="I63" s="739"/>
      <c r="J63" s="739"/>
      <c r="K63" s="739"/>
      <c r="L63" s="740"/>
      <c r="M63" s="884"/>
      <c r="N63" s="885"/>
    </row>
    <row r="64" spans="1:14">
      <c r="A64" s="737"/>
      <c r="B64" s="739"/>
      <c r="C64" s="739"/>
      <c r="D64" s="738"/>
      <c r="E64" s="739"/>
      <c r="F64" s="739" t="s">
        <v>1005</v>
      </c>
      <c r="G64" s="739"/>
      <c r="H64" s="739"/>
      <c r="I64" s="739"/>
      <c r="J64" s="739"/>
      <c r="K64" s="739"/>
      <c r="L64" s="740"/>
      <c r="M64" s="884"/>
      <c r="N64" s="885"/>
    </row>
    <row r="65" spans="1:14">
      <c r="A65" s="737"/>
      <c r="B65" s="739"/>
      <c r="C65" s="739"/>
      <c r="D65" s="738"/>
      <c r="E65" s="739"/>
      <c r="F65" s="739"/>
      <c r="G65" s="739" t="s">
        <v>1006</v>
      </c>
      <c r="H65" s="739"/>
      <c r="I65" s="739"/>
      <c r="J65" s="739"/>
      <c r="K65" s="739"/>
      <c r="L65" s="740"/>
      <c r="M65" s="884"/>
      <c r="N65" s="885"/>
    </row>
    <row r="66" spans="1:14">
      <c r="A66" s="737"/>
      <c r="B66" s="739"/>
      <c r="C66" s="739"/>
      <c r="D66" s="738"/>
      <c r="E66" s="739"/>
      <c r="F66" s="739" t="s">
        <v>1007</v>
      </c>
      <c r="G66" s="739"/>
      <c r="H66" s="739"/>
      <c r="I66" s="739"/>
      <c r="J66" s="739"/>
      <c r="K66" s="739"/>
      <c r="L66" s="740"/>
      <c r="M66" s="884"/>
      <c r="N66" s="885"/>
    </row>
    <row r="67" spans="1:14">
      <c r="A67" s="737"/>
      <c r="B67" s="739"/>
      <c r="C67" s="739"/>
      <c r="D67" s="738"/>
      <c r="E67" s="739"/>
      <c r="F67" s="739"/>
      <c r="G67" s="739" t="s">
        <v>1008</v>
      </c>
      <c r="H67" s="739"/>
      <c r="I67" s="739"/>
      <c r="J67" s="739"/>
      <c r="K67" s="739"/>
      <c r="L67" s="740"/>
      <c r="M67" s="884"/>
      <c r="N67" s="885"/>
    </row>
    <row r="68" spans="1:14">
      <c r="A68" s="737"/>
      <c r="B68" s="739"/>
      <c r="C68" s="739"/>
      <c r="D68" s="738"/>
      <c r="E68" s="739"/>
      <c r="F68" s="739"/>
      <c r="G68" s="739" t="s">
        <v>1009</v>
      </c>
      <c r="H68" s="739"/>
      <c r="I68" s="739"/>
      <c r="J68" s="739"/>
      <c r="K68" s="739"/>
      <c r="L68" s="740"/>
      <c r="M68" s="884"/>
      <c r="N68" s="885"/>
    </row>
    <row r="69" spans="1:14">
      <c r="A69" s="737"/>
      <c r="B69" s="739"/>
      <c r="C69" s="739"/>
      <c r="D69" s="738"/>
      <c r="E69" s="739"/>
      <c r="F69" s="739"/>
      <c r="G69" s="739" t="s">
        <v>1010</v>
      </c>
      <c r="H69" s="739"/>
      <c r="I69" s="739"/>
      <c r="J69" s="739"/>
      <c r="K69" s="739"/>
      <c r="L69" s="740"/>
      <c r="M69" s="884"/>
      <c r="N69" s="885"/>
    </row>
    <row r="70" spans="1:14">
      <c r="A70" s="737"/>
      <c r="B70" s="739"/>
      <c r="C70" s="739"/>
      <c r="D70" s="738"/>
      <c r="E70" s="739"/>
      <c r="F70" s="739"/>
      <c r="G70" s="739" t="s">
        <v>1011</v>
      </c>
      <c r="H70" s="739"/>
      <c r="I70" s="739"/>
      <c r="J70" s="739"/>
      <c r="K70" s="739"/>
      <c r="L70" s="740"/>
      <c r="M70" s="884"/>
      <c r="N70" s="885"/>
    </row>
    <row r="71" spans="1:14">
      <c r="A71" s="737"/>
      <c r="B71" s="739"/>
      <c r="C71" s="739"/>
      <c r="D71" s="738"/>
      <c r="E71" s="739"/>
      <c r="F71" s="739"/>
      <c r="G71" s="739" t="s">
        <v>1012</v>
      </c>
      <c r="H71" s="739"/>
      <c r="I71" s="739"/>
      <c r="J71" s="739"/>
      <c r="K71" s="739"/>
      <c r="L71" s="740"/>
      <c r="M71" s="884"/>
      <c r="N71" s="885"/>
    </row>
    <row r="72" spans="1:14">
      <c r="A72" s="737"/>
      <c r="B72" s="739"/>
      <c r="C72" s="739"/>
      <c r="D72" s="738"/>
      <c r="E72" s="739"/>
      <c r="F72" s="739" t="s">
        <v>1003</v>
      </c>
      <c r="G72" s="739"/>
      <c r="H72" s="739"/>
      <c r="I72" s="739"/>
      <c r="J72" s="739"/>
      <c r="K72" s="739"/>
      <c r="L72" s="740"/>
      <c r="M72" s="884"/>
      <c r="N72" s="885"/>
    </row>
    <row r="73" spans="1:14">
      <c r="A73" s="737"/>
      <c r="B73" s="739"/>
      <c r="C73" s="739"/>
      <c r="D73" s="738"/>
      <c r="E73" s="739"/>
      <c r="F73" s="739"/>
      <c r="G73" s="739" t="s">
        <v>279</v>
      </c>
      <c r="H73" s="739"/>
      <c r="I73" s="739"/>
      <c r="J73" s="739"/>
      <c r="K73" s="739"/>
      <c r="L73" s="740"/>
      <c r="M73" s="884"/>
      <c r="N73" s="885"/>
    </row>
    <row r="74" spans="1:14">
      <c r="A74" s="737"/>
      <c r="B74" s="739"/>
      <c r="C74" s="739"/>
      <c r="D74" s="738"/>
      <c r="E74" s="739"/>
      <c r="F74" s="739"/>
      <c r="G74" s="739" t="s">
        <v>280</v>
      </c>
      <c r="H74" s="739"/>
      <c r="I74" s="739"/>
      <c r="J74" s="739"/>
      <c r="K74" s="739"/>
      <c r="L74" s="740"/>
      <c r="M74" s="884"/>
      <c r="N74" s="885"/>
    </row>
    <row r="75" spans="1:14">
      <c r="A75" s="737"/>
      <c r="B75" s="739"/>
      <c r="C75" s="739"/>
      <c r="D75" s="738"/>
      <c r="E75" s="739"/>
      <c r="F75" s="739"/>
      <c r="G75" s="739" t="s">
        <v>281</v>
      </c>
      <c r="H75" s="739"/>
      <c r="I75" s="739"/>
      <c r="J75" s="739"/>
      <c r="K75" s="739"/>
      <c r="L75" s="740"/>
      <c r="M75" s="884"/>
      <c r="N75" s="885"/>
    </row>
    <row r="76" spans="1:14">
      <c r="A76" s="737"/>
      <c r="B76" s="739"/>
      <c r="C76" s="739"/>
      <c r="D76" s="738"/>
      <c r="E76" s="739"/>
      <c r="F76" s="739"/>
      <c r="G76" s="739" t="s">
        <v>417</v>
      </c>
      <c r="H76" s="739"/>
      <c r="I76" s="739"/>
      <c r="J76" s="739"/>
      <c r="K76" s="739"/>
      <c r="L76" s="740"/>
      <c r="M76" s="884"/>
      <c r="N76" s="885"/>
    </row>
    <row r="77" spans="1:14">
      <c r="A77" s="737"/>
      <c r="B77" s="739"/>
      <c r="C77" s="739"/>
      <c r="D77" s="738"/>
      <c r="E77" s="739" t="s">
        <v>1013</v>
      </c>
      <c r="F77" s="739"/>
      <c r="G77" s="739"/>
      <c r="H77" s="739"/>
      <c r="I77" s="739"/>
      <c r="J77" s="739"/>
      <c r="K77" s="739"/>
      <c r="L77" s="740"/>
      <c r="M77" s="884"/>
      <c r="N77" s="885"/>
    </row>
    <row r="78" spans="1:14">
      <c r="A78" s="737"/>
      <c r="B78" s="739"/>
      <c r="C78" s="739"/>
      <c r="D78" s="738"/>
      <c r="E78" s="739"/>
      <c r="F78" s="739" t="s">
        <v>988</v>
      </c>
      <c r="G78" s="739"/>
      <c r="H78" s="739"/>
      <c r="I78" s="739"/>
      <c r="J78" s="739"/>
      <c r="K78" s="739"/>
      <c r="L78" s="740"/>
      <c r="M78" s="884"/>
      <c r="N78" s="885"/>
    </row>
    <row r="79" spans="1:14">
      <c r="A79" s="737"/>
      <c r="B79" s="739"/>
      <c r="C79" s="739"/>
      <c r="D79" s="738"/>
      <c r="E79" s="739"/>
      <c r="F79" s="739" t="s">
        <v>989</v>
      </c>
      <c r="G79" s="739"/>
      <c r="H79" s="739"/>
      <c r="I79" s="739"/>
      <c r="J79" s="739"/>
      <c r="K79" s="739"/>
      <c r="L79" s="740"/>
      <c r="M79" s="884"/>
      <c r="N79" s="885"/>
    </row>
    <row r="80" spans="1:14">
      <c r="A80" s="737"/>
      <c r="B80" s="739"/>
      <c r="C80" s="739"/>
      <c r="D80" s="738"/>
      <c r="E80" s="739"/>
      <c r="F80" s="739" t="s">
        <v>990</v>
      </c>
      <c r="G80" s="739"/>
      <c r="H80" s="739"/>
      <c r="I80" s="739"/>
      <c r="J80" s="739"/>
      <c r="K80" s="739"/>
      <c r="L80" s="740"/>
      <c r="M80" s="884"/>
      <c r="N80" s="885"/>
    </row>
    <row r="81" spans="1:14">
      <c r="A81" s="737"/>
      <c r="B81" s="739"/>
      <c r="C81" s="739"/>
      <c r="D81" s="738"/>
      <c r="E81" s="739"/>
      <c r="F81" s="739"/>
      <c r="G81" s="739" t="s">
        <v>1014</v>
      </c>
      <c r="H81" s="739"/>
      <c r="I81" s="739"/>
      <c r="J81" s="739"/>
      <c r="K81" s="739"/>
      <c r="L81" s="740"/>
      <c r="M81" s="884"/>
      <c r="N81" s="885"/>
    </row>
    <row r="82" spans="1:14">
      <c r="A82" s="737"/>
      <c r="B82" s="739"/>
      <c r="C82" s="739"/>
      <c r="D82" s="738"/>
      <c r="E82" s="739"/>
      <c r="F82" s="739"/>
      <c r="G82" s="739" t="s">
        <v>1015</v>
      </c>
      <c r="H82" s="739"/>
      <c r="I82" s="739"/>
      <c r="J82" s="739"/>
      <c r="K82" s="739"/>
      <c r="L82" s="740"/>
      <c r="M82" s="884"/>
      <c r="N82" s="885"/>
    </row>
    <row r="83" spans="1:14">
      <c r="A83" s="737"/>
      <c r="B83" s="739"/>
      <c r="C83" s="739"/>
      <c r="D83" s="738"/>
      <c r="E83" s="739"/>
      <c r="F83" s="739" t="s">
        <v>1016</v>
      </c>
      <c r="G83" s="739"/>
      <c r="H83" s="739"/>
      <c r="I83" s="739"/>
      <c r="J83" s="739"/>
      <c r="K83" s="739"/>
      <c r="L83" s="740"/>
      <c r="M83" s="884"/>
      <c r="N83" s="885"/>
    </row>
    <row r="84" spans="1:14">
      <c r="A84" s="737"/>
      <c r="B84" s="739"/>
      <c r="C84" s="739"/>
      <c r="D84" s="738"/>
      <c r="E84" s="739"/>
      <c r="F84" s="739"/>
      <c r="G84" s="739" t="s">
        <v>1017</v>
      </c>
      <c r="H84" s="739"/>
      <c r="I84" s="739"/>
      <c r="J84" s="739"/>
      <c r="K84" s="739"/>
      <c r="L84" s="740"/>
      <c r="M84" s="884"/>
      <c r="N84" s="885"/>
    </row>
    <row r="85" spans="1:14">
      <c r="A85" s="737"/>
      <c r="B85" s="739"/>
      <c r="C85" s="739"/>
      <c r="D85" s="738"/>
      <c r="E85" s="739"/>
      <c r="F85" s="739"/>
      <c r="G85" s="739"/>
      <c r="H85" s="739"/>
      <c r="I85" s="739" t="s">
        <v>1018</v>
      </c>
      <c r="J85" s="739"/>
      <c r="K85" s="739"/>
      <c r="L85" s="740"/>
      <c r="M85" s="884"/>
      <c r="N85" s="885"/>
    </row>
    <row r="86" spans="1:14">
      <c r="A86" s="737"/>
      <c r="B86" s="739"/>
      <c r="C86" s="739"/>
      <c r="D86" s="738"/>
      <c r="E86" s="739"/>
      <c r="F86" s="739"/>
      <c r="G86" s="739"/>
      <c r="H86" s="739"/>
      <c r="I86" s="739" t="s">
        <v>1019</v>
      </c>
      <c r="J86" s="739"/>
      <c r="K86" s="739"/>
      <c r="L86" s="740"/>
      <c r="M86" s="884"/>
      <c r="N86" s="885"/>
    </row>
    <row r="87" spans="1:14">
      <c r="A87" s="737"/>
      <c r="B87" s="739"/>
      <c r="C87" s="739"/>
      <c r="D87" s="738"/>
      <c r="E87" s="739"/>
      <c r="F87" s="739"/>
      <c r="G87" s="739" t="s">
        <v>1020</v>
      </c>
      <c r="H87" s="739"/>
      <c r="I87" s="739"/>
      <c r="J87" s="739"/>
      <c r="K87" s="739"/>
      <c r="L87" s="740"/>
      <c r="M87" s="884"/>
      <c r="N87" s="885"/>
    </row>
    <row r="88" spans="1:14">
      <c r="A88" s="737"/>
      <c r="B88" s="739"/>
      <c r="C88" s="739"/>
      <c r="D88" s="738"/>
      <c r="E88" s="739"/>
      <c r="F88" s="739"/>
      <c r="G88" s="739"/>
      <c r="H88" s="739"/>
      <c r="I88" s="739" t="s">
        <v>1018</v>
      </c>
      <c r="J88" s="739"/>
      <c r="K88" s="739"/>
      <c r="L88" s="740"/>
      <c r="M88" s="884"/>
      <c r="N88" s="885"/>
    </row>
    <row r="89" spans="1:14">
      <c r="A89" s="737"/>
      <c r="B89" s="739"/>
      <c r="C89" s="739"/>
      <c r="D89" s="738"/>
      <c r="E89" s="739"/>
      <c r="F89" s="739"/>
      <c r="G89" s="739"/>
      <c r="H89" s="739"/>
      <c r="I89" s="739" t="s">
        <v>1019</v>
      </c>
      <c r="J89" s="739"/>
      <c r="K89" s="739"/>
      <c r="L89" s="740"/>
      <c r="M89" s="884"/>
      <c r="N89" s="885"/>
    </row>
    <row r="90" spans="1:14">
      <c r="A90" s="737"/>
      <c r="B90" s="739"/>
      <c r="C90" s="739"/>
      <c r="D90" s="738"/>
      <c r="E90" s="739"/>
      <c r="F90" s="739"/>
      <c r="G90" s="739" t="s">
        <v>1021</v>
      </c>
      <c r="H90" s="739"/>
      <c r="I90" s="739"/>
      <c r="J90" s="739"/>
      <c r="K90" s="739"/>
      <c r="L90" s="740"/>
      <c r="M90" s="884"/>
      <c r="N90" s="885"/>
    </row>
    <row r="91" spans="1:14">
      <c r="A91" s="737"/>
      <c r="B91" s="739"/>
      <c r="C91" s="739"/>
      <c r="D91" s="738"/>
      <c r="E91" s="739"/>
      <c r="F91" s="739"/>
      <c r="G91" s="739"/>
      <c r="H91" s="739"/>
      <c r="I91" s="739" t="s">
        <v>1018</v>
      </c>
      <c r="J91" s="739"/>
      <c r="K91" s="739"/>
      <c r="L91" s="740"/>
      <c r="M91" s="884"/>
      <c r="N91" s="885"/>
    </row>
    <row r="92" spans="1:14">
      <c r="A92" s="737"/>
      <c r="B92" s="739"/>
      <c r="C92" s="739"/>
      <c r="D92" s="738"/>
      <c r="E92" s="739"/>
      <c r="F92" s="739"/>
      <c r="G92" s="739"/>
      <c r="H92" s="739"/>
      <c r="I92" s="739" t="s">
        <v>1019</v>
      </c>
      <c r="J92" s="739"/>
      <c r="K92" s="739"/>
      <c r="L92" s="740"/>
      <c r="M92" s="884"/>
      <c r="N92" s="885"/>
    </row>
    <row r="93" spans="1:14">
      <c r="A93" s="737"/>
      <c r="B93" s="739"/>
      <c r="C93" s="739"/>
      <c r="D93" s="738"/>
      <c r="E93" s="739"/>
      <c r="F93" s="739"/>
      <c r="G93" s="739" t="s">
        <v>1022</v>
      </c>
      <c r="H93" s="739"/>
      <c r="I93" s="739"/>
      <c r="J93" s="739"/>
      <c r="K93" s="739"/>
      <c r="L93" s="740"/>
      <c r="M93" s="884"/>
      <c r="N93" s="885"/>
    </row>
    <row r="94" spans="1:14">
      <c r="A94" s="737"/>
      <c r="B94" s="739"/>
      <c r="C94" s="739"/>
      <c r="D94" s="738"/>
      <c r="E94" s="739"/>
      <c r="F94" s="739"/>
      <c r="G94" s="739"/>
      <c r="H94" s="739"/>
      <c r="I94" s="739" t="s">
        <v>1018</v>
      </c>
      <c r="J94" s="739"/>
      <c r="K94" s="739"/>
      <c r="L94" s="740"/>
      <c r="M94" s="884"/>
      <c r="N94" s="885"/>
    </row>
    <row r="95" spans="1:14">
      <c r="A95" s="737"/>
      <c r="B95" s="739"/>
      <c r="C95" s="739"/>
      <c r="D95" s="738"/>
      <c r="E95" s="739"/>
      <c r="F95" s="739"/>
      <c r="G95" s="739"/>
      <c r="H95" s="739"/>
      <c r="I95" s="739" t="s">
        <v>1019</v>
      </c>
      <c r="J95" s="739"/>
      <c r="K95" s="739"/>
      <c r="L95" s="740"/>
      <c r="M95" s="884"/>
      <c r="N95" s="885"/>
    </row>
    <row r="96" spans="1:14">
      <c r="A96" s="737"/>
      <c r="B96" s="739"/>
      <c r="C96" s="739"/>
      <c r="D96" s="738" t="s">
        <v>1023</v>
      </c>
      <c r="E96" s="739"/>
      <c r="F96" s="739"/>
      <c r="G96" s="739"/>
      <c r="H96" s="739"/>
      <c r="I96" s="739"/>
      <c r="J96" s="739"/>
      <c r="K96" s="739"/>
      <c r="L96" s="740"/>
      <c r="M96" s="884"/>
      <c r="N96" s="885"/>
    </row>
    <row r="97" spans="1:14">
      <c r="A97" s="737"/>
      <c r="B97" s="739"/>
      <c r="C97" s="739"/>
      <c r="D97" s="738"/>
      <c r="E97" s="739" t="s">
        <v>1024</v>
      </c>
      <c r="F97" s="739"/>
      <c r="G97" s="739"/>
      <c r="H97" s="739"/>
      <c r="I97" s="739"/>
      <c r="J97" s="739"/>
      <c r="K97" s="739"/>
      <c r="L97" s="740"/>
      <c r="M97" s="884"/>
      <c r="N97" s="885"/>
    </row>
    <row r="98" spans="1:14">
      <c r="A98" s="737"/>
      <c r="B98" s="739"/>
      <c r="C98" s="739"/>
      <c r="D98" s="738"/>
      <c r="E98" s="739"/>
      <c r="F98" s="739" t="s">
        <v>988</v>
      </c>
      <c r="G98" s="739"/>
      <c r="H98" s="739"/>
      <c r="I98" s="739"/>
      <c r="J98" s="739"/>
      <c r="K98" s="739"/>
      <c r="L98" s="740"/>
      <c r="M98" s="884"/>
      <c r="N98" s="885"/>
    </row>
    <row r="99" spans="1:14">
      <c r="A99" s="737"/>
      <c r="B99" s="739"/>
      <c r="C99" s="739"/>
      <c r="D99" s="738"/>
      <c r="E99" s="739"/>
      <c r="F99" s="739" t="s">
        <v>989</v>
      </c>
      <c r="G99" s="739"/>
      <c r="H99" s="739"/>
      <c r="I99" s="739"/>
      <c r="J99" s="739"/>
      <c r="K99" s="739"/>
      <c r="L99" s="740"/>
      <c r="M99" s="884"/>
      <c r="N99" s="885"/>
    </row>
    <row r="100" spans="1:14">
      <c r="A100" s="737"/>
      <c r="B100" s="739"/>
      <c r="C100" s="739"/>
      <c r="D100" s="738"/>
      <c r="E100" s="739"/>
      <c r="F100" s="739" t="s">
        <v>1005</v>
      </c>
      <c r="G100" s="739"/>
      <c r="H100" s="739"/>
      <c r="I100" s="739"/>
      <c r="J100" s="739"/>
      <c r="K100" s="739"/>
      <c r="L100" s="740"/>
      <c r="M100" s="884"/>
      <c r="N100" s="885"/>
    </row>
    <row r="101" spans="1:14">
      <c r="A101" s="737"/>
      <c r="B101" s="739"/>
      <c r="C101" s="739"/>
      <c r="D101" s="738"/>
      <c r="E101" s="739"/>
      <c r="F101" s="739"/>
      <c r="G101" s="739" t="s">
        <v>1025</v>
      </c>
      <c r="H101" s="739"/>
      <c r="I101" s="739"/>
      <c r="J101" s="739"/>
      <c r="K101" s="739"/>
      <c r="L101" s="740"/>
      <c r="M101" s="884"/>
      <c r="N101" s="885"/>
    </row>
    <row r="102" spans="1:14">
      <c r="A102" s="737"/>
      <c r="B102" s="739"/>
      <c r="C102" s="739"/>
      <c r="D102" s="738"/>
      <c r="E102" s="739"/>
      <c r="F102" s="739" t="s">
        <v>1026</v>
      </c>
      <c r="G102" s="739"/>
      <c r="H102" s="739"/>
      <c r="I102" s="739"/>
      <c r="J102" s="739"/>
      <c r="K102" s="739"/>
      <c r="L102" s="740"/>
      <c r="M102" s="884"/>
      <c r="N102" s="885"/>
    </row>
    <row r="103" spans="1:14">
      <c r="A103" s="737"/>
      <c r="B103" s="739"/>
      <c r="C103" s="739"/>
      <c r="D103" s="738"/>
      <c r="E103" s="739"/>
      <c r="F103" s="739"/>
      <c r="G103" s="739" t="s">
        <v>1027</v>
      </c>
      <c r="H103" s="739"/>
      <c r="I103" s="739"/>
      <c r="J103" s="739"/>
      <c r="K103" s="739"/>
      <c r="L103" s="740"/>
      <c r="M103" s="884"/>
      <c r="N103" s="885"/>
    </row>
    <row r="104" spans="1:14">
      <c r="A104" s="737"/>
      <c r="B104" s="739"/>
      <c r="C104" s="739"/>
      <c r="D104" s="738"/>
      <c r="E104" s="739"/>
      <c r="F104" s="739"/>
      <c r="G104" s="739" t="s">
        <v>1028</v>
      </c>
      <c r="H104" s="739"/>
      <c r="I104" s="739"/>
      <c r="J104" s="739"/>
      <c r="K104" s="739"/>
      <c r="L104" s="740"/>
      <c r="M104" s="884"/>
      <c r="N104" s="885"/>
    </row>
    <row r="105" spans="1:14">
      <c r="A105" s="737"/>
      <c r="B105" s="739"/>
      <c r="C105" s="739"/>
      <c r="D105" s="738"/>
      <c r="E105" s="739"/>
      <c r="F105" s="739"/>
      <c r="G105" s="739" t="s">
        <v>1029</v>
      </c>
      <c r="H105" s="739"/>
      <c r="I105" s="739"/>
      <c r="J105" s="739"/>
      <c r="K105" s="739"/>
      <c r="L105" s="740"/>
      <c r="M105" s="884"/>
      <c r="N105" s="885"/>
    </row>
    <row r="106" spans="1:14">
      <c r="A106" s="737"/>
      <c r="B106" s="739"/>
      <c r="C106" s="739"/>
      <c r="D106" s="738"/>
      <c r="E106" s="739"/>
      <c r="F106" s="739"/>
      <c r="G106" s="739" t="s">
        <v>1030</v>
      </c>
      <c r="H106" s="739"/>
      <c r="I106" s="739"/>
      <c r="J106" s="739"/>
      <c r="K106" s="739"/>
      <c r="L106" s="740"/>
      <c r="M106" s="884"/>
      <c r="N106" s="885"/>
    </row>
    <row r="107" spans="1:14">
      <c r="A107" s="737"/>
      <c r="B107" s="739"/>
      <c r="C107" s="739"/>
      <c r="D107" s="738"/>
      <c r="E107" s="739"/>
      <c r="F107" s="739"/>
      <c r="G107" s="739" t="s">
        <v>1031</v>
      </c>
      <c r="H107" s="739"/>
      <c r="I107" s="739"/>
      <c r="J107" s="739"/>
      <c r="K107" s="739"/>
      <c r="L107" s="740"/>
      <c r="M107" s="884"/>
      <c r="N107" s="885"/>
    </row>
    <row r="108" spans="1:14">
      <c r="A108" s="737"/>
      <c r="B108" s="739"/>
      <c r="C108" s="739"/>
      <c r="D108" s="738"/>
      <c r="E108" s="739"/>
      <c r="F108" s="739" t="s">
        <v>1003</v>
      </c>
      <c r="G108" s="739"/>
      <c r="H108" s="739"/>
      <c r="I108" s="739"/>
      <c r="J108" s="739"/>
      <c r="K108" s="739"/>
      <c r="L108" s="740"/>
      <c r="M108" s="884"/>
      <c r="N108" s="885"/>
    </row>
    <row r="109" spans="1:14">
      <c r="A109" s="737"/>
      <c r="B109" s="739"/>
      <c r="C109" s="739"/>
      <c r="D109" s="738"/>
      <c r="E109" s="739"/>
      <c r="F109" s="739"/>
      <c r="G109" s="739" t="s">
        <v>279</v>
      </c>
      <c r="H109" s="739"/>
      <c r="I109" s="739"/>
      <c r="J109" s="739"/>
      <c r="K109" s="739"/>
      <c r="L109" s="740"/>
      <c r="M109" s="884"/>
      <c r="N109" s="885"/>
    </row>
    <row r="110" spans="1:14">
      <c r="A110" s="737"/>
      <c r="B110" s="739"/>
      <c r="C110" s="739"/>
      <c r="D110" s="738"/>
      <c r="E110" s="739"/>
      <c r="F110" s="739"/>
      <c r="G110" s="739" t="s">
        <v>280</v>
      </c>
      <c r="H110" s="739"/>
      <c r="I110" s="739"/>
      <c r="J110" s="739"/>
      <c r="K110" s="739"/>
      <c r="L110" s="740"/>
      <c r="M110" s="884"/>
      <c r="N110" s="885"/>
    </row>
    <row r="111" spans="1:14">
      <c r="A111" s="737"/>
      <c r="B111" s="739"/>
      <c r="C111" s="739"/>
      <c r="D111" s="738"/>
      <c r="E111" s="739"/>
      <c r="F111" s="739"/>
      <c r="G111" s="739" t="s">
        <v>281</v>
      </c>
      <c r="H111" s="739"/>
      <c r="I111" s="739"/>
      <c r="J111" s="739"/>
      <c r="K111" s="739"/>
      <c r="L111" s="740"/>
      <c r="M111" s="884"/>
      <c r="N111" s="885"/>
    </row>
    <row r="112" spans="1:14">
      <c r="A112" s="737"/>
      <c r="B112" s="739"/>
      <c r="C112" s="739"/>
      <c r="D112" s="738"/>
      <c r="E112" s="739"/>
      <c r="F112" s="739"/>
      <c r="G112" s="739" t="s">
        <v>417</v>
      </c>
      <c r="H112" s="739"/>
      <c r="I112" s="739"/>
      <c r="J112" s="739"/>
      <c r="K112" s="739"/>
      <c r="L112" s="740"/>
      <c r="M112" s="884"/>
      <c r="N112" s="885"/>
    </row>
    <row r="113" spans="1:14">
      <c r="A113" s="737"/>
      <c r="B113" s="739"/>
      <c r="C113" s="739"/>
      <c r="D113" s="738"/>
      <c r="E113" s="739" t="s">
        <v>1032</v>
      </c>
      <c r="F113" s="739"/>
      <c r="G113" s="739"/>
      <c r="H113" s="739"/>
      <c r="I113" s="739"/>
      <c r="J113" s="739"/>
      <c r="K113" s="739"/>
      <c r="L113" s="740"/>
      <c r="M113" s="884"/>
      <c r="N113" s="885"/>
    </row>
    <row r="114" spans="1:14">
      <c r="A114" s="737"/>
      <c r="B114" s="739"/>
      <c r="C114" s="739"/>
      <c r="D114" s="738"/>
      <c r="E114" s="739"/>
      <c r="F114" s="739" t="s">
        <v>988</v>
      </c>
      <c r="G114" s="739"/>
      <c r="H114" s="739"/>
      <c r="I114" s="739"/>
      <c r="J114" s="739"/>
      <c r="K114" s="739"/>
      <c r="L114" s="740"/>
      <c r="M114" s="884"/>
      <c r="N114" s="885"/>
    </row>
    <row r="115" spans="1:14">
      <c r="A115" s="737"/>
      <c r="B115" s="739"/>
      <c r="C115" s="739"/>
      <c r="D115" s="738"/>
      <c r="E115" s="739"/>
      <c r="F115" s="739" t="s">
        <v>989</v>
      </c>
      <c r="G115" s="739"/>
      <c r="H115" s="739"/>
      <c r="I115" s="739"/>
      <c r="J115" s="739"/>
      <c r="K115" s="739"/>
      <c r="L115" s="740"/>
      <c r="M115" s="884"/>
      <c r="N115" s="885"/>
    </row>
    <row r="116" spans="1:14">
      <c r="A116" s="737"/>
      <c r="B116" s="739"/>
      <c r="C116" s="739"/>
      <c r="D116" s="738"/>
      <c r="E116" s="739"/>
      <c r="F116" s="739" t="s">
        <v>1005</v>
      </c>
      <c r="G116" s="739"/>
      <c r="H116" s="739"/>
      <c r="I116" s="739"/>
      <c r="J116" s="739"/>
      <c r="K116" s="739"/>
      <c r="L116" s="740"/>
      <c r="M116" s="884"/>
      <c r="N116" s="885"/>
    </row>
    <row r="117" spans="1:14">
      <c r="A117" s="737"/>
      <c r="B117" s="739"/>
      <c r="C117" s="739"/>
      <c r="D117" s="738"/>
      <c r="E117" s="739"/>
      <c r="F117" s="739"/>
      <c r="G117" s="739" t="s">
        <v>1025</v>
      </c>
      <c r="H117" s="739"/>
      <c r="I117" s="739"/>
      <c r="J117" s="739"/>
      <c r="K117" s="739"/>
      <c r="L117" s="740"/>
      <c r="M117" s="884"/>
      <c r="N117" s="885"/>
    </row>
    <row r="118" spans="1:14">
      <c r="A118" s="737"/>
      <c r="B118" s="739"/>
      <c r="C118" s="739"/>
      <c r="D118" s="738"/>
      <c r="E118" s="739"/>
      <c r="F118" s="739" t="s">
        <v>1026</v>
      </c>
      <c r="G118" s="739"/>
      <c r="H118" s="739"/>
      <c r="I118" s="739"/>
      <c r="J118" s="739"/>
      <c r="K118" s="739"/>
      <c r="L118" s="740"/>
      <c r="M118" s="884"/>
      <c r="N118" s="885"/>
    </row>
    <row r="119" spans="1:14">
      <c r="A119" s="737"/>
      <c r="B119" s="739"/>
      <c r="C119" s="739"/>
      <c r="D119" s="738"/>
      <c r="E119" s="739"/>
      <c r="F119" s="739"/>
      <c r="G119" s="739" t="s">
        <v>1027</v>
      </c>
      <c r="H119" s="739"/>
      <c r="I119" s="739"/>
      <c r="J119" s="739"/>
      <c r="K119" s="739"/>
      <c r="L119" s="740"/>
      <c r="M119" s="884"/>
      <c r="N119" s="885"/>
    </row>
    <row r="120" spans="1:14">
      <c r="A120" s="737"/>
      <c r="B120" s="739"/>
      <c r="C120" s="739"/>
      <c r="D120" s="738"/>
      <c r="E120" s="739"/>
      <c r="F120" s="739"/>
      <c r="G120" s="739" t="s">
        <v>1033</v>
      </c>
      <c r="H120" s="739"/>
      <c r="I120" s="739"/>
      <c r="J120" s="739"/>
      <c r="K120" s="739"/>
      <c r="L120" s="740"/>
      <c r="M120" s="884"/>
      <c r="N120" s="885"/>
    </row>
    <row r="121" spans="1:14">
      <c r="A121" s="737"/>
      <c r="B121" s="739"/>
      <c r="C121" s="739"/>
      <c r="D121" s="738"/>
      <c r="E121" s="739"/>
      <c r="F121" s="739"/>
      <c r="G121" s="739" t="s">
        <v>1034</v>
      </c>
      <c r="H121" s="739"/>
      <c r="I121" s="739"/>
      <c r="J121" s="739"/>
      <c r="K121" s="739"/>
      <c r="L121" s="740"/>
      <c r="M121" s="884"/>
      <c r="N121" s="885"/>
    </row>
    <row r="122" spans="1:14">
      <c r="A122" s="737"/>
      <c r="B122" s="739"/>
      <c r="C122" s="739"/>
      <c r="D122" s="738"/>
      <c r="E122" s="739"/>
      <c r="F122" s="739"/>
      <c r="G122" s="739" t="s">
        <v>1035</v>
      </c>
      <c r="H122" s="739"/>
      <c r="I122" s="739"/>
      <c r="J122" s="739"/>
      <c r="K122" s="739"/>
      <c r="L122" s="740"/>
      <c r="M122" s="884"/>
      <c r="N122" s="885"/>
    </row>
    <row r="123" spans="1:14">
      <c r="A123" s="737"/>
      <c r="B123" s="739"/>
      <c r="C123" s="739"/>
      <c r="D123" s="738"/>
      <c r="E123" s="739"/>
      <c r="F123" s="739"/>
      <c r="G123" s="739" t="s">
        <v>1036</v>
      </c>
      <c r="H123" s="739"/>
      <c r="I123" s="739"/>
      <c r="J123" s="739"/>
      <c r="K123" s="739"/>
      <c r="L123" s="740"/>
      <c r="M123" s="884"/>
      <c r="N123" s="885"/>
    </row>
    <row r="124" spans="1:14">
      <c r="A124" s="737"/>
      <c r="B124" s="739"/>
      <c r="C124" s="739"/>
      <c r="D124" s="738"/>
      <c r="E124" s="739"/>
      <c r="F124" s="739"/>
      <c r="G124" s="739" t="s">
        <v>1037</v>
      </c>
      <c r="H124" s="739"/>
      <c r="I124" s="739"/>
      <c r="J124" s="739"/>
      <c r="K124" s="739"/>
      <c r="L124" s="740"/>
      <c r="M124" s="884"/>
      <c r="N124" s="885"/>
    </row>
    <row r="125" spans="1:14">
      <c r="A125" s="737"/>
      <c r="B125" s="739"/>
      <c r="C125" s="739"/>
      <c r="D125" s="738"/>
      <c r="E125" s="739"/>
      <c r="F125" s="739" t="s">
        <v>1003</v>
      </c>
      <c r="G125" s="739"/>
      <c r="H125" s="739"/>
      <c r="I125" s="739"/>
      <c r="J125" s="739"/>
      <c r="K125" s="739"/>
      <c r="L125" s="740"/>
      <c r="M125" s="884"/>
      <c r="N125" s="885"/>
    </row>
    <row r="126" spans="1:14">
      <c r="A126" s="737"/>
      <c r="B126" s="739"/>
      <c r="C126" s="739"/>
      <c r="D126" s="738"/>
      <c r="E126" s="739"/>
      <c r="F126" s="739"/>
      <c r="G126" s="739" t="s">
        <v>279</v>
      </c>
      <c r="H126" s="739"/>
      <c r="I126" s="739"/>
      <c r="J126" s="739"/>
      <c r="K126" s="739"/>
      <c r="L126" s="740"/>
      <c r="M126" s="884"/>
      <c r="N126" s="885"/>
    </row>
    <row r="127" spans="1:14">
      <c r="A127" s="737"/>
      <c r="B127" s="739"/>
      <c r="C127" s="739"/>
      <c r="D127" s="738"/>
      <c r="E127" s="739"/>
      <c r="F127" s="739"/>
      <c r="G127" s="739" t="s">
        <v>280</v>
      </c>
      <c r="H127" s="739"/>
      <c r="I127" s="739"/>
      <c r="J127" s="739"/>
      <c r="K127" s="739"/>
      <c r="L127" s="740"/>
      <c r="M127" s="884"/>
      <c r="N127" s="885"/>
    </row>
    <row r="128" spans="1:14">
      <c r="A128" s="737"/>
      <c r="B128" s="739"/>
      <c r="C128" s="739"/>
      <c r="D128" s="738"/>
      <c r="E128" s="739"/>
      <c r="F128" s="739"/>
      <c r="G128" s="739" t="s">
        <v>281</v>
      </c>
      <c r="H128" s="739"/>
      <c r="I128" s="739"/>
      <c r="J128" s="739"/>
      <c r="K128" s="739"/>
      <c r="L128" s="740"/>
      <c r="M128" s="884"/>
      <c r="N128" s="885"/>
    </row>
    <row r="129" spans="1:14">
      <c r="A129" s="737"/>
      <c r="B129" s="739"/>
      <c r="C129" s="739"/>
      <c r="D129" s="738"/>
      <c r="E129" s="739"/>
      <c r="F129" s="739"/>
      <c r="G129" s="739" t="s">
        <v>417</v>
      </c>
      <c r="H129" s="739"/>
      <c r="I129" s="739"/>
      <c r="J129" s="739"/>
      <c r="K129" s="739"/>
      <c r="L129" s="740"/>
      <c r="M129" s="884"/>
      <c r="N129" s="885"/>
    </row>
    <row r="130" spans="1:14">
      <c r="A130" s="737"/>
      <c r="B130" s="739"/>
      <c r="C130" s="739"/>
      <c r="D130" s="738" t="s">
        <v>1038</v>
      </c>
      <c r="E130" s="739"/>
      <c r="F130" s="739"/>
      <c r="G130" s="739"/>
      <c r="H130" s="739"/>
      <c r="I130" s="739"/>
      <c r="J130" s="739"/>
      <c r="K130" s="739"/>
      <c r="L130" s="740"/>
      <c r="M130" s="884"/>
      <c r="N130" s="885"/>
    </row>
    <row r="131" spans="1:14">
      <c r="A131" s="737"/>
      <c r="B131" s="739"/>
      <c r="C131" s="739"/>
      <c r="D131" s="738"/>
      <c r="E131" s="739" t="s">
        <v>1039</v>
      </c>
      <c r="F131" s="739"/>
      <c r="G131" s="739"/>
      <c r="H131" s="739"/>
      <c r="I131" s="739"/>
      <c r="J131" s="739"/>
      <c r="K131" s="739"/>
      <c r="L131" s="740"/>
      <c r="M131" s="884"/>
      <c r="N131" s="885"/>
    </row>
    <row r="132" spans="1:14">
      <c r="A132" s="737"/>
      <c r="B132" s="739"/>
      <c r="C132" s="739"/>
      <c r="D132" s="738"/>
      <c r="E132" s="739"/>
      <c r="F132" s="739" t="s">
        <v>347</v>
      </c>
      <c r="G132" s="739"/>
      <c r="H132" s="739"/>
      <c r="I132" s="739"/>
      <c r="J132" s="739"/>
      <c r="K132" s="739"/>
      <c r="L132" s="740"/>
      <c r="M132" s="884"/>
      <c r="N132" s="885"/>
    </row>
    <row r="133" spans="1:14">
      <c r="A133" s="737"/>
      <c r="B133" s="739"/>
      <c r="C133" s="739"/>
      <c r="D133" s="738"/>
      <c r="E133" s="739"/>
      <c r="F133" s="739" t="s">
        <v>348</v>
      </c>
      <c r="G133" s="739"/>
      <c r="H133" s="739"/>
      <c r="I133" s="739"/>
      <c r="J133" s="739"/>
      <c r="K133" s="739"/>
      <c r="L133" s="740"/>
      <c r="M133" s="884"/>
      <c r="N133" s="885"/>
    </row>
    <row r="134" spans="1:14">
      <c r="A134" s="737"/>
      <c r="B134" s="739"/>
      <c r="C134" s="739"/>
      <c r="D134" s="738"/>
      <c r="E134" s="739"/>
      <c r="F134" s="739" t="s">
        <v>349</v>
      </c>
      <c r="G134" s="739"/>
      <c r="H134" s="739"/>
      <c r="I134" s="739"/>
      <c r="J134" s="739"/>
      <c r="K134" s="739"/>
      <c r="L134" s="740"/>
      <c r="M134" s="884"/>
      <c r="N134" s="885"/>
    </row>
    <row r="135" spans="1:14">
      <c r="A135" s="737"/>
      <c r="B135" s="739"/>
      <c r="C135" s="739"/>
      <c r="D135" s="738"/>
      <c r="E135" s="739"/>
      <c r="F135" s="739" t="s">
        <v>350</v>
      </c>
      <c r="G135" s="739"/>
      <c r="H135" s="739"/>
      <c r="I135" s="739"/>
      <c r="J135" s="739"/>
      <c r="K135" s="739"/>
      <c r="L135" s="740"/>
      <c r="M135" s="884"/>
      <c r="N135" s="885"/>
    </row>
    <row r="136" spans="1:14">
      <c r="A136" s="737"/>
      <c r="B136" s="739"/>
      <c r="C136" s="739"/>
      <c r="D136" s="738"/>
      <c r="E136" s="739"/>
      <c r="F136" s="739" t="s">
        <v>351</v>
      </c>
      <c r="G136" s="739"/>
      <c r="H136" s="739"/>
      <c r="I136" s="739"/>
      <c r="J136" s="739"/>
      <c r="K136" s="739"/>
      <c r="L136" s="740"/>
      <c r="M136" s="884"/>
      <c r="N136" s="885"/>
    </row>
    <row r="137" spans="1:14">
      <c r="A137" s="737"/>
      <c r="B137" s="739"/>
      <c r="C137" s="739"/>
      <c r="D137" s="738"/>
      <c r="E137" s="739"/>
      <c r="F137" s="739" t="s">
        <v>352</v>
      </c>
      <c r="G137" s="739"/>
      <c r="H137" s="739"/>
      <c r="I137" s="739"/>
      <c r="J137" s="739"/>
      <c r="K137" s="739"/>
      <c r="L137" s="740"/>
      <c r="M137" s="884"/>
      <c r="N137" s="885"/>
    </row>
    <row r="138" spans="1:14">
      <c r="A138" s="737"/>
      <c r="B138" s="739"/>
      <c r="C138" s="739"/>
      <c r="D138" s="738"/>
      <c r="E138" s="739"/>
      <c r="F138" s="739" t="s">
        <v>354</v>
      </c>
      <c r="G138" s="739"/>
      <c r="H138" s="739"/>
      <c r="I138" s="739"/>
      <c r="J138" s="739"/>
      <c r="K138" s="739"/>
      <c r="L138" s="740"/>
      <c r="M138" s="884"/>
      <c r="N138" s="885"/>
    </row>
    <row r="139" spans="1:14">
      <c r="A139" s="737"/>
      <c r="B139" s="739"/>
      <c r="C139" s="739"/>
      <c r="D139" s="738"/>
      <c r="E139" s="739" t="s">
        <v>1040</v>
      </c>
      <c r="F139" s="739"/>
      <c r="G139" s="739"/>
      <c r="H139" s="739"/>
      <c r="I139" s="739"/>
      <c r="J139" s="739"/>
      <c r="K139" s="739"/>
      <c r="L139" s="740"/>
      <c r="M139" s="884"/>
      <c r="N139" s="885"/>
    </row>
    <row r="140" spans="1:14">
      <c r="A140" s="737"/>
      <c r="B140" s="739"/>
      <c r="C140" s="739"/>
      <c r="D140" s="748"/>
      <c r="E140" s="739"/>
      <c r="F140" s="739" t="s">
        <v>988</v>
      </c>
      <c r="G140" s="739"/>
      <c r="H140" s="739"/>
      <c r="I140" s="739"/>
      <c r="J140" s="739"/>
      <c r="K140" s="739"/>
      <c r="L140" s="740"/>
      <c r="M140" s="884"/>
      <c r="N140" s="885"/>
    </row>
    <row r="141" spans="1:14">
      <c r="A141" s="737"/>
      <c r="B141" s="739"/>
      <c r="C141" s="739"/>
      <c r="D141" s="738"/>
      <c r="E141" s="739"/>
      <c r="F141" s="739" t="s">
        <v>989</v>
      </c>
      <c r="G141" s="739"/>
      <c r="H141" s="739"/>
      <c r="I141" s="739"/>
      <c r="J141" s="739"/>
      <c r="K141" s="739"/>
      <c r="L141" s="740"/>
      <c r="M141" s="884"/>
      <c r="N141" s="885"/>
    </row>
    <row r="142" spans="1:14">
      <c r="A142" s="737"/>
      <c r="B142" s="739"/>
      <c r="C142" s="739"/>
      <c r="D142" s="738"/>
      <c r="E142" s="739"/>
      <c r="F142" s="739" t="s">
        <v>1041</v>
      </c>
      <c r="G142" s="739"/>
      <c r="H142" s="739"/>
      <c r="I142" s="739"/>
      <c r="J142" s="739"/>
      <c r="K142" s="739"/>
      <c r="L142" s="740"/>
      <c r="M142" s="884"/>
      <c r="N142" s="885"/>
    </row>
    <row r="143" spans="1:14">
      <c r="A143" s="737"/>
      <c r="B143" s="739"/>
      <c r="C143" s="739"/>
      <c r="D143" s="738"/>
      <c r="E143" s="739"/>
      <c r="F143" s="739"/>
      <c r="G143" s="739" t="s">
        <v>1042</v>
      </c>
      <c r="H143" s="739"/>
      <c r="I143" s="739"/>
      <c r="J143" s="739"/>
      <c r="K143" s="739"/>
      <c r="L143" s="740"/>
      <c r="M143" s="884"/>
      <c r="N143" s="885"/>
    </row>
    <row r="144" spans="1:14">
      <c r="A144" s="737"/>
      <c r="B144" s="739"/>
      <c r="C144" s="739"/>
      <c r="D144" s="738"/>
      <c r="E144" s="739"/>
      <c r="F144" s="739"/>
      <c r="G144" s="739" t="s">
        <v>1043</v>
      </c>
      <c r="H144" s="739"/>
      <c r="I144" s="739"/>
      <c r="J144" s="739"/>
      <c r="K144" s="739"/>
      <c r="L144" s="740"/>
      <c r="M144" s="884"/>
      <c r="N144" s="885"/>
    </row>
    <row r="145" spans="1:14">
      <c r="A145" s="737"/>
      <c r="B145" s="739"/>
      <c r="C145" s="739"/>
      <c r="D145" s="738"/>
      <c r="E145" s="739"/>
      <c r="F145" s="739"/>
      <c r="G145" s="739" t="s">
        <v>1044</v>
      </c>
      <c r="H145" s="739"/>
      <c r="I145" s="739"/>
      <c r="J145" s="739"/>
      <c r="K145" s="739"/>
      <c r="L145" s="740"/>
      <c r="M145" s="884"/>
      <c r="N145" s="885"/>
    </row>
    <row r="146" spans="1:14">
      <c r="A146" s="737"/>
      <c r="B146" s="739"/>
      <c r="C146" s="739"/>
      <c r="D146" s="738"/>
      <c r="E146" s="739"/>
      <c r="F146" s="739"/>
      <c r="G146" s="739" t="s">
        <v>1045</v>
      </c>
      <c r="H146" s="739"/>
      <c r="I146" s="739"/>
      <c r="J146" s="739"/>
      <c r="K146" s="739"/>
      <c r="L146" s="740"/>
      <c r="M146" s="884"/>
      <c r="N146" s="885"/>
    </row>
    <row r="147" spans="1:14">
      <c r="A147" s="737"/>
      <c r="B147" s="739"/>
      <c r="C147" s="739"/>
      <c r="D147" s="738"/>
      <c r="E147" s="739"/>
      <c r="F147" s="739"/>
      <c r="G147" s="739" t="s">
        <v>1046</v>
      </c>
      <c r="H147" s="739"/>
      <c r="I147" s="739"/>
      <c r="J147" s="739"/>
      <c r="K147" s="739"/>
      <c r="L147" s="740"/>
      <c r="M147" s="884"/>
      <c r="N147" s="885"/>
    </row>
    <row r="148" spans="1:14">
      <c r="A148" s="737"/>
      <c r="B148" s="739"/>
      <c r="C148" s="739"/>
      <c r="D148" s="738"/>
      <c r="E148" s="739"/>
      <c r="F148" s="739"/>
      <c r="G148" s="739" t="s">
        <v>1037</v>
      </c>
      <c r="H148" s="739"/>
      <c r="I148" s="739"/>
      <c r="J148" s="739"/>
      <c r="K148" s="739"/>
      <c r="L148" s="740"/>
      <c r="M148" s="884"/>
      <c r="N148" s="885"/>
    </row>
    <row r="149" spans="1:14">
      <c r="A149" s="737"/>
      <c r="B149" s="739"/>
      <c r="C149" s="739"/>
      <c r="D149" s="738"/>
      <c r="E149" s="739"/>
      <c r="F149" s="739" t="s">
        <v>1047</v>
      </c>
      <c r="G149" s="739"/>
      <c r="H149" s="739"/>
      <c r="I149" s="739"/>
      <c r="J149" s="739"/>
      <c r="K149" s="739"/>
      <c r="L149" s="740"/>
      <c r="M149" s="884"/>
      <c r="N149" s="885"/>
    </row>
    <row r="150" spans="1:14">
      <c r="A150" s="737"/>
      <c r="B150" s="739"/>
      <c r="C150" s="739"/>
      <c r="D150" s="738"/>
      <c r="E150" s="739"/>
      <c r="F150" s="739"/>
      <c r="G150" s="739" t="s">
        <v>279</v>
      </c>
      <c r="H150" s="739"/>
      <c r="I150" s="739"/>
      <c r="J150" s="739"/>
      <c r="K150" s="739"/>
      <c r="L150" s="740"/>
      <c r="M150" s="884"/>
      <c r="N150" s="885"/>
    </row>
    <row r="151" spans="1:14">
      <c r="A151" s="737"/>
      <c r="B151" s="739"/>
      <c r="C151" s="739"/>
      <c r="D151" s="738"/>
      <c r="E151" s="739"/>
      <c r="F151" s="739"/>
      <c r="G151" s="739" t="s">
        <v>280</v>
      </c>
      <c r="H151" s="739"/>
      <c r="I151" s="739"/>
      <c r="J151" s="739"/>
      <c r="K151" s="739"/>
      <c r="L151" s="740"/>
      <c r="M151" s="884"/>
      <c r="N151" s="885"/>
    </row>
    <row r="152" spans="1:14">
      <c r="A152" s="737"/>
      <c r="B152" s="739"/>
      <c r="C152" s="739"/>
      <c r="D152" s="738"/>
      <c r="E152" s="739"/>
      <c r="F152" s="739"/>
      <c r="G152" s="739" t="s">
        <v>281</v>
      </c>
      <c r="H152" s="739"/>
      <c r="I152" s="739"/>
      <c r="J152" s="739"/>
      <c r="K152" s="739"/>
      <c r="L152" s="740"/>
      <c r="M152" s="884"/>
      <c r="N152" s="885"/>
    </row>
    <row r="153" spans="1:14">
      <c r="A153" s="737"/>
      <c r="B153" s="739"/>
      <c r="C153" s="739"/>
      <c r="D153" s="748"/>
      <c r="E153" s="739" t="s">
        <v>1048</v>
      </c>
      <c r="F153" s="739"/>
      <c r="G153" s="739"/>
      <c r="H153" s="739"/>
      <c r="I153" s="739"/>
      <c r="J153" s="739"/>
      <c r="K153" s="739"/>
      <c r="L153" s="740"/>
      <c r="M153" s="884"/>
      <c r="N153" s="885"/>
    </row>
    <row r="154" spans="1:14">
      <c r="A154" s="737"/>
      <c r="B154" s="739"/>
      <c r="C154" s="739"/>
      <c r="D154" s="738"/>
      <c r="E154" s="739"/>
      <c r="F154" s="739" t="s">
        <v>988</v>
      </c>
      <c r="G154" s="739"/>
      <c r="H154" s="739"/>
      <c r="I154" s="739"/>
      <c r="J154" s="739"/>
      <c r="K154" s="739"/>
      <c r="L154" s="740"/>
      <c r="M154" s="884"/>
      <c r="N154" s="885"/>
    </row>
    <row r="155" spans="1:14">
      <c r="A155" s="737"/>
      <c r="B155" s="739"/>
      <c r="C155" s="739"/>
      <c r="D155" s="738"/>
      <c r="E155" s="739"/>
      <c r="F155" s="739" t="s">
        <v>989</v>
      </c>
      <c r="G155" s="739"/>
      <c r="H155" s="739"/>
      <c r="I155" s="739"/>
      <c r="J155" s="739"/>
      <c r="K155" s="739"/>
      <c r="L155" s="740"/>
      <c r="M155" s="884"/>
      <c r="N155" s="885"/>
    </row>
    <row r="156" spans="1:14">
      <c r="A156" s="737"/>
      <c r="B156" s="739"/>
      <c r="C156" s="739"/>
      <c r="D156" s="738"/>
      <c r="E156" s="739"/>
      <c r="F156" s="739" t="s">
        <v>1005</v>
      </c>
      <c r="G156" s="739"/>
      <c r="H156" s="739"/>
      <c r="I156" s="739"/>
      <c r="J156" s="739"/>
      <c r="K156" s="739"/>
      <c r="L156" s="740"/>
      <c r="M156" s="884"/>
      <c r="N156" s="885"/>
    </row>
    <row r="157" spans="1:14">
      <c r="A157" s="737"/>
      <c r="B157" s="739"/>
      <c r="C157" s="739"/>
      <c r="D157" s="738"/>
      <c r="E157" s="739"/>
      <c r="F157" s="739"/>
      <c r="G157" s="739" t="s">
        <v>1049</v>
      </c>
      <c r="H157" s="739"/>
      <c r="I157" s="739"/>
      <c r="J157" s="739"/>
      <c r="K157" s="739"/>
      <c r="L157" s="740"/>
      <c r="M157" s="884"/>
      <c r="N157" s="885"/>
    </row>
    <row r="158" spans="1:14">
      <c r="A158" s="737"/>
      <c r="B158" s="739"/>
      <c r="C158" s="739"/>
      <c r="D158" s="738"/>
      <c r="E158" s="739" t="s">
        <v>1050</v>
      </c>
      <c r="F158" s="739"/>
      <c r="G158" s="739"/>
      <c r="H158" s="739"/>
      <c r="I158" s="739"/>
      <c r="J158" s="739"/>
      <c r="K158" s="739"/>
      <c r="L158" s="740"/>
      <c r="M158" s="884"/>
      <c r="N158" s="885"/>
    </row>
    <row r="159" spans="1:14">
      <c r="A159" s="737"/>
      <c r="B159" s="739"/>
      <c r="C159" s="739"/>
      <c r="D159" s="738"/>
      <c r="E159" s="739"/>
      <c r="F159" s="739" t="s">
        <v>988</v>
      </c>
      <c r="G159" s="739"/>
      <c r="H159" s="739"/>
      <c r="I159" s="739"/>
      <c r="J159" s="739"/>
      <c r="K159" s="739"/>
      <c r="L159" s="740"/>
      <c r="M159" s="884"/>
      <c r="N159" s="885"/>
    </row>
    <row r="160" spans="1:14">
      <c r="A160" s="737"/>
      <c r="B160" s="739"/>
      <c r="C160" s="739"/>
      <c r="D160" s="738"/>
      <c r="E160" s="739"/>
      <c r="F160" s="739" t="s">
        <v>989</v>
      </c>
      <c r="G160" s="739"/>
      <c r="H160" s="739"/>
      <c r="I160" s="739"/>
      <c r="J160" s="739"/>
      <c r="K160" s="739"/>
      <c r="L160" s="740"/>
      <c r="M160" s="884"/>
      <c r="N160" s="885"/>
    </row>
    <row r="161" spans="1:14">
      <c r="A161" s="737"/>
      <c r="B161" s="739"/>
      <c r="C161" s="739"/>
      <c r="D161" s="738"/>
      <c r="E161" s="739"/>
      <c r="F161" s="739" t="s">
        <v>990</v>
      </c>
      <c r="G161" s="739"/>
      <c r="H161" s="739"/>
      <c r="I161" s="739"/>
      <c r="J161" s="739"/>
      <c r="K161" s="739"/>
      <c r="L161" s="740"/>
      <c r="M161" s="884"/>
      <c r="N161" s="885"/>
    </row>
    <row r="162" spans="1:14">
      <c r="A162" s="737"/>
      <c r="B162" s="739"/>
      <c r="C162" s="739"/>
      <c r="D162" s="738"/>
      <c r="E162" s="739"/>
      <c r="F162" s="739"/>
      <c r="G162" s="739" t="s">
        <v>1051</v>
      </c>
      <c r="H162" s="739"/>
      <c r="I162" s="739"/>
      <c r="J162" s="739"/>
      <c r="K162" s="739"/>
      <c r="L162" s="740"/>
      <c r="M162" s="884"/>
      <c r="N162" s="885"/>
    </row>
    <row r="163" spans="1:14">
      <c r="A163" s="737"/>
      <c r="B163" s="739"/>
      <c r="C163" s="739"/>
      <c r="D163" s="738"/>
      <c r="E163" s="739"/>
      <c r="F163" s="739"/>
      <c r="G163" s="739" t="s">
        <v>1052</v>
      </c>
      <c r="H163" s="739"/>
      <c r="I163" s="739"/>
      <c r="J163" s="739"/>
      <c r="K163" s="739"/>
      <c r="L163" s="740"/>
      <c r="M163" s="884"/>
      <c r="N163" s="885"/>
    </row>
    <row r="164" spans="1:14">
      <c r="A164" s="737"/>
      <c r="B164" s="739"/>
      <c r="C164" s="739"/>
      <c r="D164" s="738"/>
      <c r="E164" s="739"/>
      <c r="F164" s="739"/>
      <c r="G164" s="739" t="s">
        <v>1053</v>
      </c>
      <c r="H164" s="739"/>
      <c r="I164" s="739"/>
      <c r="J164" s="739"/>
      <c r="K164" s="739"/>
      <c r="L164" s="740"/>
      <c r="M164" s="884"/>
      <c r="N164" s="885"/>
    </row>
    <row r="165" spans="1:14">
      <c r="A165" s="737"/>
      <c r="B165" s="739"/>
      <c r="C165" s="739"/>
      <c r="D165" s="748"/>
      <c r="E165" s="739"/>
      <c r="F165" s="739"/>
      <c r="G165" s="739" t="s">
        <v>1054</v>
      </c>
      <c r="H165" s="739"/>
      <c r="I165" s="739"/>
      <c r="J165" s="739"/>
      <c r="K165" s="739"/>
      <c r="L165" s="740"/>
      <c r="M165" s="884"/>
      <c r="N165" s="885"/>
    </row>
    <row r="166" spans="1:14">
      <c r="A166" s="737"/>
      <c r="B166" s="739"/>
      <c r="C166" s="739"/>
      <c r="D166" s="738"/>
      <c r="E166" s="739"/>
      <c r="F166" s="739" t="s">
        <v>1047</v>
      </c>
      <c r="G166" s="739"/>
      <c r="H166" s="739"/>
      <c r="I166" s="739"/>
      <c r="J166" s="739"/>
      <c r="K166" s="739"/>
      <c r="L166" s="740"/>
      <c r="M166" s="884"/>
      <c r="N166" s="885"/>
    </row>
    <row r="167" spans="1:14">
      <c r="A167" s="737"/>
      <c r="B167" s="739"/>
      <c r="C167" s="739"/>
      <c r="D167" s="738"/>
      <c r="E167" s="739"/>
      <c r="F167" s="739"/>
      <c r="G167" s="739" t="s">
        <v>279</v>
      </c>
      <c r="H167" s="739"/>
      <c r="I167" s="739"/>
      <c r="J167" s="739"/>
      <c r="K167" s="739"/>
      <c r="L167" s="740"/>
      <c r="M167" s="884"/>
      <c r="N167" s="885"/>
    </row>
    <row r="168" spans="1:14">
      <c r="A168" s="737"/>
      <c r="B168" s="739"/>
      <c r="C168" s="739"/>
      <c r="D168" s="738"/>
      <c r="E168" s="739"/>
      <c r="F168" s="739"/>
      <c r="G168" s="739" t="s">
        <v>280</v>
      </c>
      <c r="H168" s="739"/>
      <c r="I168" s="739"/>
      <c r="J168" s="739"/>
      <c r="K168" s="739"/>
      <c r="L168" s="740"/>
      <c r="M168" s="884"/>
      <c r="N168" s="885"/>
    </row>
    <row r="169" spans="1:14">
      <c r="A169" s="737"/>
      <c r="B169" s="739"/>
      <c r="C169" s="739"/>
      <c r="D169" s="738"/>
      <c r="E169" s="739"/>
      <c r="F169" s="739"/>
      <c r="G169" s="739" t="s">
        <v>281</v>
      </c>
      <c r="H169" s="739"/>
      <c r="I169" s="739"/>
      <c r="J169" s="739"/>
      <c r="K169" s="739"/>
      <c r="L169" s="740"/>
      <c r="M169" s="884"/>
      <c r="N169" s="885"/>
    </row>
    <row r="170" spans="1:14">
      <c r="A170" s="737"/>
      <c r="B170" s="739"/>
      <c r="C170" s="739"/>
      <c r="D170" s="738"/>
      <c r="E170" s="739"/>
      <c r="F170" s="739"/>
      <c r="G170" s="739" t="s">
        <v>417</v>
      </c>
      <c r="H170" s="739"/>
      <c r="I170" s="739"/>
      <c r="J170" s="739"/>
      <c r="K170" s="739"/>
      <c r="L170" s="740"/>
      <c r="M170" s="884"/>
      <c r="N170" s="885"/>
    </row>
    <row r="171" spans="1:14">
      <c r="A171" s="737"/>
      <c r="B171" s="739"/>
      <c r="C171" s="739"/>
      <c r="D171" s="738"/>
      <c r="E171" s="739"/>
      <c r="F171" s="739"/>
      <c r="G171" s="739" t="s">
        <v>418</v>
      </c>
      <c r="H171" s="739"/>
      <c r="I171" s="739"/>
      <c r="J171" s="739"/>
      <c r="K171" s="739"/>
      <c r="L171" s="740"/>
      <c r="M171" s="884"/>
      <c r="N171" s="885"/>
    </row>
    <row r="172" spans="1:14">
      <c r="A172" s="737"/>
      <c r="B172" s="739"/>
      <c r="C172" s="739"/>
      <c r="D172" s="738"/>
      <c r="E172" s="739" t="s">
        <v>1055</v>
      </c>
      <c r="F172" s="739"/>
      <c r="G172" s="739"/>
      <c r="H172" s="739"/>
      <c r="I172" s="739"/>
      <c r="J172" s="739"/>
      <c r="K172" s="739"/>
      <c r="L172" s="740"/>
      <c r="M172" s="884"/>
      <c r="N172" s="885"/>
    </row>
    <row r="173" spans="1:14">
      <c r="A173" s="737"/>
      <c r="B173" s="739"/>
      <c r="C173" s="739"/>
      <c r="D173" s="738"/>
      <c r="E173" s="739"/>
      <c r="F173" s="739" t="s">
        <v>988</v>
      </c>
      <c r="G173" s="739"/>
      <c r="H173" s="739"/>
      <c r="I173" s="739"/>
      <c r="J173" s="739"/>
      <c r="K173" s="739"/>
      <c r="L173" s="740"/>
      <c r="M173" s="884"/>
      <c r="N173" s="885"/>
    </row>
    <row r="174" spans="1:14">
      <c r="A174" s="737"/>
      <c r="B174" s="739"/>
      <c r="C174" s="739"/>
      <c r="D174" s="738"/>
      <c r="E174" s="739"/>
      <c r="F174" s="739" t="s">
        <v>989</v>
      </c>
      <c r="G174" s="739"/>
      <c r="H174" s="739"/>
      <c r="I174" s="739"/>
      <c r="J174" s="739"/>
      <c r="K174" s="739"/>
      <c r="L174" s="740"/>
      <c r="M174" s="884"/>
      <c r="N174" s="885"/>
    </row>
    <row r="175" spans="1:14">
      <c r="A175" s="737"/>
      <c r="B175" s="739"/>
      <c r="C175" s="739"/>
      <c r="D175" s="738"/>
      <c r="E175" s="739"/>
      <c r="F175" s="739" t="s">
        <v>1005</v>
      </c>
      <c r="G175" s="739"/>
      <c r="H175" s="739"/>
      <c r="I175" s="739"/>
      <c r="J175" s="739"/>
      <c r="K175" s="739"/>
      <c r="L175" s="740"/>
      <c r="M175" s="884"/>
      <c r="N175" s="885"/>
    </row>
    <row r="176" spans="1:14">
      <c r="A176" s="737"/>
      <c r="B176" s="739"/>
      <c r="C176" s="739"/>
      <c r="D176" s="738"/>
      <c r="E176" s="739"/>
      <c r="F176" s="739"/>
      <c r="G176" s="739" t="s">
        <v>1056</v>
      </c>
      <c r="H176" s="739"/>
      <c r="I176" s="739"/>
      <c r="J176" s="739"/>
      <c r="K176" s="739"/>
      <c r="L176" s="740"/>
      <c r="M176" s="884"/>
      <c r="N176" s="885"/>
    </row>
    <row r="177" spans="1:14">
      <c r="A177" s="737"/>
      <c r="B177" s="739"/>
      <c r="C177" s="739"/>
      <c r="D177" s="738"/>
      <c r="E177" s="739"/>
      <c r="F177" s="739"/>
      <c r="G177" s="739" t="s">
        <v>1057</v>
      </c>
      <c r="H177" s="739"/>
      <c r="I177" s="739"/>
      <c r="J177" s="739"/>
      <c r="K177" s="739"/>
      <c r="L177" s="740"/>
      <c r="M177" s="884"/>
      <c r="N177" s="885"/>
    </row>
    <row r="178" spans="1:14">
      <c r="A178" s="737"/>
      <c r="B178" s="739"/>
      <c r="C178" s="739"/>
      <c r="D178" s="738"/>
      <c r="E178" s="739"/>
      <c r="F178" s="739"/>
      <c r="G178" s="739" t="s">
        <v>1058</v>
      </c>
      <c r="H178" s="739"/>
      <c r="I178" s="739"/>
      <c r="J178" s="739"/>
      <c r="K178" s="739"/>
      <c r="L178" s="740"/>
      <c r="M178" s="884"/>
      <c r="N178" s="885"/>
    </row>
    <row r="179" spans="1:14">
      <c r="A179" s="737"/>
      <c r="B179" s="739"/>
      <c r="C179" s="739"/>
      <c r="D179" s="748"/>
      <c r="E179" s="739"/>
      <c r="F179" s="739" t="s">
        <v>1047</v>
      </c>
      <c r="G179" s="739"/>
      <c r="H179" s="739"/>
      <c r="I179" s="739"/>
      <c r="J179" s="739"/>
      <c r="K179" s="739"/>
      <c r="L179" s="740"/>
      <c r="M179" s="884"/>
      <c r="N179" s="885"/>
    </row>
    <row r="180" spans="1:14">
      <c r="A180" s="737"/>
      <c r="B180" s="739"/>
      <c r="C180" s="739"/>
      <c r="D180" s="738"/>
      <c r="E180" s="739"/>
      <c r="F180" s="739"/>
      <c r="G180" s="739" t="s">
        <v>279</v>
      </c>
      <c r="H180" s="739"/>
      <c r="I180" s="739"/>
      <c r="J180" s="739"/>
      <c r="K180" s="739"/>
      <c r="L180" s="740"/>
      <c r="M180" s="884"/>
      <c r="N180" s="885"/>
    </row>
    <row r="181" spans="1:14">
      <c r="A181" s="737"/>
      <c r="B181" s="739"/>
      <c r="C181" s="739"/>
      <c r="D181" s="738"/>
      <c r="E181" s="739"/>
      <c r="F181" s="739"/>
      <c r="G181" s="739" t="s">
        <v>280</v>
      </c>
      <c r="H181" s="739"/>
      <c r="I181" s="739"/>
      <c r="J181" s="739"/>
      <c r="K181" s="739"/>
      <c r="L181" s="740"/>
      <c r="M181" s="884"/>
      <c r="N181" s="885"/>
    </row>
    <row r="182" spans="1:14">
      <c r="A182" s="737"/>
      <c r="B182" s="739"/>
      <c r="C182" s="739"/>
      <c r="D182" s="738"/>
      <c r="E182" s="739"/>
      <c r="F182" s="739"/>
      <c r="G182" s="739" t="s">
        <v>281</v>
      </c>
      <c r="H182" s="739"/>
      <c r="I182" s="739"/>
      <c r="J182" s="739"/>
      <c r="K182" s="739"/>
      <c r="L182" s="740"/>
      <c r="M182" s="884"/>
      <c r="N182" s="885"/>
    </row>
    <row r="183" spans="1:14">
      <c r="A183" s="737"/>
      <c r="B183" s="739"/>
      <c r="C183" s="739"/>
      <c r="D183" s="738"/>
      <c r="E183" s="739"/>
      <c r="F183" s="739"/>
      <c r="G183" s="739" t="s">
        <v>417</v>
      </c>
      <c r="H183" s="739"/>
      <c r="I183" s="739"/>
      <c r="J183" s="739"/>
      <c r="K183" s="739"/>
      <c r="L183" s="740"/>
      <c r="M183" s="884"/>
      <c r="N183" s="885"/>
    </row>
    <row r="184" spans="1:14">
      <c r="A184" s="737"/>
      <c r="B184" s="739"/>
      <c r="C184" s="739"/>
      <c r="D184" s="738"/>
      <c r="E184" s="739"/>
      <c r="F184" s="739"/>
      <c r="G184" s="739" t="s">
        <v>418</v>
      </c>
      <c r="H184" s="739"/>
      <c r="I184" s="739"/>
      <c r="J184" s="739"/>
      <c r="K184" s="739"/>
      <c r="L184" s="740"/>
      <c r="M184" s="884"/>
      <c r="N184" s="885"/>
    </row>
    <row r="185" spans="1:14">
      <c r="A185" s="737"/>
      <c r="B185" s="739"/>
      <c r="C185" s="739"/>
      <c r="D185" s="738" t="s">
        <v>1059</v>
      </c>
      <c r="E185" s="739"/>
      <c r="F185" s="739"/>
      <c r="G185" s="739"/>
      <c r="H185" s="739"/>
      <c r="I185" s="739"/>
      <c r="J185" s="739"/>
      <c r="K185" s="739"/>
      <c r="L185" s="740"/>
      <c r="M185" s="884"/>
      <c r="N185" s="885"/>
    </row>
    <row r="186" spans="1:14">
      <c r="A186" s="737"/>
      <c r="B186" s="739"/>
      <c r="C186" s="739"/>
      <c r="D186" s="748"/>
      <c r="E186" s="739" t="s">
        <v>720</v>
      </c>
      <c r="F186" s="739"/>
      <c r="G186" s="739"/>
      <c r="H186" s="739"/>
      <c r="I186" s="739"/>
      <c r="J186" s="739"/>
      <c r="K186" s="739"/>
      <c r="L186" s="740"/>
      <c r="M186" s="884"/>
      <c r="N186" s="885"/>
    </row>
    <row r="187" spans="1:14">
      <c r="A187" s="737"/>
      <c r="B187" s="739"/>
      <c r="C187" s="739"/>
      <c r="D187" s="738"/>
      <c r="E187" s="739" t="s">
        <v>1060</v>
      </c>
      <c r="F187" s="739"/>
      <c r="G187" s="739"/>
      <c r="H187" s="739"/>
      <c r="I187" s="739"/>
      <c r="J187" s="739"/>
      <c r="K187" s="739"/>
      <c r="L187" s="740"/>
      <c r="M187" s="884"/>
      <c r="N187" s="885"/>
    </row>
    <row r="188" spans="1:14">
      <c r="A188" s="737"/>
      <c r="B188" s="739"/>
      <c r="C188" s="739"/>
      <c r="D188" s="738"/>
      <c r="E188" s="739" t="s">
        <v>1061</v>
      </c>
      <c r="F188" s="739"/>
      <c r="G188" s="739"/>
      <c r="H188" s="739"/>
      <c r="I188" s="739"/>
      <c r="J188" s="739"/>
      <c r="K188" s="739"/>
      <c r="L188" s="740"/>
      <c r="M188" s="884"/>
      <c r="N188" s="885"/>
    </row>
    <row r="189" spans="1:14">
      <c r="A189" s="737"/>
      <c r="B189" s="739"/>
      <c r="C189" s="739"/>
      <c r="D189" s="738"/>
      <c r="E189" s="739"/>
      <c r="F189" s="739" t="s">
        <v>614</v>
      </c>
      <c r="G189" s="739"/>
      <c r="H189" s="739"/>
      <c r="I189" s="739"/>
      <c r="J189" s="739"/>
      <c r="K189" s="739"/>
      <c r="L189" s="740"/>
      <c r="M189" s="884"/>
      <c r="N189" s="885"/>
    </row>
    <row r="190" spans="1:14">
      <c r="A190" s="737"/>
      <c r="B190" s="739"/>
      <c r="C190" s="739"/>
      <c r="D190" s="738"/>
      <c r="E190" s="739"/>
      <c r="F190" s="739" t="s">
        <v>1062</v>
      </c>
      <c r="G190" s="739"/>
      <c r="H190" s="739"/>
      <c r="I190" s="739"/>
      <c r="J190" s="739"/>
      <c r="K190" s="739"/>
      <c r="L190" s="740"/>
      <c r="M190" s="884"/>
      <c r="N190" s="885"/>
    </row>
    <row r="191" spans="1:14">
      <c r="A191" s="737"/>
      <c r="B191" s="739"/>
      <c r="C191" s="739"/>
      <c r="D191" s="738"/>
      <c r="E191" s="739"/>
      <c r="F191" s="739" t="s">
        <v>1063</v>
      </c>
      <c r="G191" s="739"/>
      <c r="H191" s="739"/>
      <c r="I191" s="739"/>
      <c r="J191" s="739"/>
      <c r="K191" s="739"/>
      <c r="L191" s="740"/>
      <c r="M191" s="884"/>
      <c r="N191" s="885"/>
    </row>
    <row r="192" spans="1:14">
      <c r="A192" s="737"/>
      <c r="B192" s="739"/>
      <c r="C192" s="739"/>
      <c r="D192" s="738"/>
      <c r="E192" s="739" t="s">
        <v>1064</v>
      </c>
      <c r="F192" s="739"/>
      <c r="G192" s="739"/>
      <c r="H192" s="739"/>
      <c r="I192" s="739"/>
      <c r="J192" s="739"/>
      <c r="K192" s="739"/>
      <c r="L192" s="740"/>
      <c r="M192" s="884"/>
      <c r="N192" s="885"/>
    </row>
    <row r="193" spans="1:14">
      <c r="A193" s="737"/>
      <c r="B193" s="739"/>
      <c r="C193" s="739"/>
      <c r="D193" s="738"/>
      <c r="E193" s="739"/>
      <c r="F193" s="739" t="s">
        <v>1065</v>
      </c>
      <c r="G193" s="739"/>
      <c r="H193" s="739"/>
      <c r="I193" s="739"/>
      <c r="J193" s="739"/>
      <c r="K193" s="739"/>
      <c r="L193" s="740"/>
      <c r="M193" s="884"/>
      <c r="N193" s="885"/>
    </row>
    <row r="194" spans="1:14">
      <c r="A194" s="737"/>
      <c r="B194" s="739"/>
      <c r="C194" s="739"/>
      <c r="D194" s="738"/>
      <c r="E194" s="739"/>
      <c r="F194" s="739" t="s">
        <v>1066</v>
      </c>
      <c r="G194" s="739"/>
      <c r="H194" s="739"/>
      <c r="I194" s="739"/>
      <c r="J194" s="739"/>
      <c r="K194" s="739"/>
      <c r="L194" s="740"/>
      <c r="M194" s="884"/>
      <c r="N194" s="885"/>
    </row>
    <row r="195" spans="1:14">
      <c r="A195" s="737"/>
      <c r="B195" s="739"/>
      <c r="C195" s="739"/>
      <c r="D195" s="738"/>
      <c r="E195" s="739"/>
      <c r="F195" s="739" t="s">
        <v>1067</v>
      </c>
      <c r="G195" s="739"/>
      <c r="H195" s="739"/>
      <c r="I195" s="739"/>
      <c r="J195" s="739"/>
      <c r="K195" s="739"/>
      <c r="L195" s="740"/>
      <c r="M195" s="884"/>
      <c r="N195" s="885"/>
    </row>
    <row r="196" spans="1:14">
      <c r="A196" s="737"/>
      <c r="B196" s="739"/>
      <c r="C196" s="739"/>
      <c r="D196" s="738"/>
      <c r="E196" s="739"/>
      <c r="F196" s="739" t="s">
        <v>1068</v>
      </c>
      <c r="G196" s="739"/>
      <c r="H196" s="739"/>
      <c r="I196" s="739"/>
      <c r="J196" s="739"/>
      <c r="K196" s="739"/>
      <c r="L196" s="740"/>
      <c r="M196" s="884"/>
      <c r="N196" s="885"/>
    </row>
    <row r="197" spans="1:14">
      <c r="A197" s="737"/>
      <c r="B197" s="739"/>
      <c r="C197" s="739"/>
      <c r="D197" s="738"/>
      <c r="E197" s="739"/>
      <c r="F197" s="739" t="s">
        <v>1069</v>
      </c>
      <c r="G197" s="739"/>
      <c r="H197" s="739"/>
      <c r="I197" s="739"/>
      <c r="J197" s="739"/>
      <c r="K197" s="739"/>
      <c r="L197" s="740"/>
      <c r="M197" s="884"/>
      <c r="N197" s="885"/>
    </row>
    <row r="198" spans="1:14">
      <c r="A198" s="737"/>
      <c r="B198" s="739"/>
      <c r="C198" s="739"/>
      <c r="D198" s="738"/>
      <c r="E198" s="739" t="s">
        <v>954</v>
      </c>
      <c r="F198" s="739"/>
      <c r="G198" s="739"/>
      <c r="H198" s="739"/>
      <c r="I198" s="739"/>
      <c r="J198" s="739"/>
      <c r="K198" s="739"/>
      <c r="L198" s="740"/>
      <c r="M198" s="884"/>
      <c r="N198" s="885"/>
    </row>
    <row r="199" spans="1:14">
      <c r="A199" s="737"/>
      <c r="B199" s="739"/>
      <c r="C199" s="739"/>
      <c r="D199" s="738"/>
      <c r="E199" s="739"/>
      <c r="F199" s="739" t="s">
        <v>1070</v>
      </c>
      <c r="G199" s="739"/>
      <c r="H199" s="739"/>
      <c r="I199" s="739"/>
      <c r="J199" s="739"/>
      <c r="K199" s="739"/>
      <c r="L199" s="740"/>
      <c r="M199" s="884"/>
      <c r="N199" s="885"/>
    </row>
    <row r="200" spans="1:14">
      <c r="A200" s="737"/>
      <c r="B200" s="739"/>
      <c r="C200" s="739"/>
      <c r="D200" s="738"/>
      <c r="E200" s="739"/>
      <c r="F200" s="739"/>
      <c r="G200" s="739" t="s">
        <v>1071</v>
      </c>
      <c r="H200" s="739"/>
      <c r="I200" s="739"/>
      <c r="J200" s="739"/>
      <c r="K200" s="739"/>
      <c r="L200" s="740"/>
      <c r="M200" s="884"/>
      <c r="N200" s="885"/>
    </row>
    <row r="201" spans="1:14">
      <c r="A201" s="737"/>
      <c r="B201" s="739"/>
      <c r="C201" s="739"/>
      <c r="D201" s="738"/>
      <c r="E201" s="739"/>
      <c r="F201" s="739"/>
      <c r="G201" s="739" t="s">
        <v>1072</v>
      </c>
      <c r="H201" s="739"/>
      <c r="I201" s="739"/>
      <c r="J201" s="739"/>
      <c r="K201" s="739"/>
      <c r="L201" s="740"/>
      <c r="M201" s="884"/>
      <c r="N201" s="885"/>
    </row>
    <row r="202" spans="1:14">
      <c r="A202" s="737"/>
      <c r="B202" s="739"/>
      <c r="C202" s="739"/>
      <c r="D202" s="738"/>
      <c r="E202" s="739"/>
      <c r="F202" s="739"/>
      <c r="G202" s="739" t="s">
        <v>1073</v>
      </c>
      <c r="H202" s="739"/>
      <c r="I202" s="739"/>
      <c r="J202" s="739"/>
      <c r="K202" s="739"/>
      <c r="L202" s="740"/>
      <c r="M202" s="884"/>
      <c r="N202" s="885"/>
    </row>
    <row r="203" spans="1:14">
      <c r="A203" s="737"/>
      <c r="B203" s="739"/>
      <c r="C203" s="739"/>
      <c r="D203" s="738"/>
      <c r="E203" s="739"/>
      <c r="F203" s="739"/>
      <c r="G203" s="739" t="s">
        <v>1074</v>
      </c>
      <c r="H203" s="739"/>
      <c r="I203" s="739"/>
      <c r="J203" s="739"/>
      <c r="K203" s="739"/>
      <c r="L203" s="740"/>
      <c r="M203" s="884"/>
      <c r="N203" s="885"/>
    </row>
    <row r="204" spans="1:14">
      <c r="A204" s="737"/>
      <c r="B204" s="739"/>
      <c r="C204" s="739"/>
      <c r="D204" s="738"/>
      <c r="E204" s="739"/>
      <c r="F204" s="739"/>
      <c r="G204" s="739" t="s">
        <v>1075</v>
      </c>
      <c r="H204" s="739"/>
      <c r="I204" s="739"/>
      <c r="J204" s="739"/>
      <c r="K204" s="739"/>
      <c r="L204" s="740"/>
      <c r="M204" s="884"/>
      <c r="N204" s="885"/>
    </row>
    <row r="205" spans="1:14">
      <c r="A205" s="737"/>
      <c r="B205" s="739"/>
      <c r="C205" s="739"/>
      <c r="D205" s="738"/>
      <c r="E205" s="739"/>
      <c r="F205" s="739" t="s">
        <v>348</v>
      </c>
      <c r="G205" s="739"/>
      <c r="H205" s="739"/>
      <c r="I205" s="739"/>
      <c r="J205" s="739"/>
      <c r="K205" s="739"/>
      <c r="L205" s="740"/>
      <c r="M205" s="884"/>
      <c r="N205" s="885"/>
    </row>
    <row r="206" spans="1:14">
      <c r="A206" s="737"/>
      <c r="B206" s="739"/>
      <c r="C206" s="739"/>
      <c r="D206" s="738"/>
      <c r="E206" s="739"/>
      <c r="F206" s="739" t="s">
        <v>349</v>
      </c>
      <c r="G206" s="739"/>
      <c r="H206" s="739"/>
      <c r="I206" s="739"/>
      <c r="J206" s="739"/>
      <c r="K206" s="739"/>
      <c r="L206" s="740"/>
      <c r="M206" s="884"/>
      <c r="N206" s="885"/>
    </row>
    <row r="207" spans="1:14">
      <c r="A207" s="737"/>
      <c r="B207" s="739"/>
      <c r="C207" s="739"/>
      <c r="D207" s="748"/>
      <c r="E207" s="739"/>
      <c r="F207" s="739" t="s">
        <v>350</v>
      </c>
      <c r="G207" s="739"/>
      <c r="H207" s="739"/>
      <c r="I207" s="739"/>
      <c r="J207" s="739"/>
      <c r="K207" s="739"/>
      <c r="L207" s="740"/>
      <c r="M207" s="884"/>
      <c r="N207" s="885"/>
    </row>
    <row r="208" spans="1:14">
      <c r="A208" s="737"/>
      <c r="B208" s="739"/>
      <c r="C208" s="739"/>
      <c r="D208" s="738"/>
      <c r="E208" s="739"/>
      <c r="F208" s="739" t="s">
        <v>351</v>
      </c>
      <c r="G208" s="739"/>
      <c r="H208" s="739"/>
      <c r="I208" s="739"/>
      <c r="J208" s="739"/>
      <c r="K208" s="739"/>
      <c r="L208" s="740"/>
      <c r="M208" s="884"/>
      <c r="N208" s="885"/>
    </row>
    <row r="209" spans="1:14">
      <c r="A209" s="737"/>
      <c r="B209" s="739"/>
      <c r="C209" s="739"/>
      <c r="D209" s="738"/>
      <c r="E209" s="739"/>
      <c r="F209" s="739" t="s">
        <v>352</v>
      </c>
      <c r="G209" s="739"/>
      <c r="H209" s="739"/>
      <c r="I209" s="739"/>
      <c r="J209" s="739"/>
      <c r="K209" s="739"/>
      <c r="L209" s="740"/>
      <c r="M209" s="884"/>
      <c r="N209" s="885"/>
    </row>
    <row r="210" spans="1:14">
      <c r="A210" s="737"/>
      <c r="B210" s="739"/>
      <c r="C210" s="739"/>
      <c r="D210" s="738" t="s">
        <v>1076</v>
      </c>
      <c r="E210" s="739"/>
      <c r="F210" s="739"/>
      <c r="G210" s="739"/>
      <c r="H210" s="739"/>
      <c r="I210" s="739"/>
      <c r="J210" s="739"/>
      <c r="K210" s="739"/>
      <c r="L210" s="740"/>
      <c r="M210" s="884"/>
      <c r="N210" s="885"/>
    </row>
    <row r="211" spans="1:14">
      <c r="A211" s="737"/>
      <c r="B211" s="739"/>
      <c r="C211" s="739"/>
      <c r="D211" s="738"/>
      <c r="E211" s="739" t="s">
        <v>569</v>
      </c>
      <c r="F211" s="739"/>
      <c r="G211" s="739"/>
      <c r="H211" s="739"/>
      <c r="I211" s="739"/>
      <c r="J211" s="739"/>
      <c r="K211" s="739"/>
      <c r="L211" s="740"/>
      <c r="M211" s="884"/>
      <c r="N211" s="885"/>
    </row>
    <row r="212" spans="1:14">
      <c r="A212" s="737"/>
      <c r="B212" s="739"/>
      <c r="C212" s="739"/>
      <c r="D212" s="738"/>
      <c r="E212" s="739" t="s">
        <v>1077</v>
      </c>
      <c r="F212" s="739"/>
      <c r="G212" s="739"/>
      <c r="H212" s="739"/>
      <c r="I212" s="739"/>
      <c r="J212" s="739"/>
      <c r="K212" s="739"/>
      <c r="L212" s="740"/>
      <c r="M212" s="884"/>
      <c r="N212" s="885"/>
    </row>
    <row r="213" spans="1:14">
      <c r="A213" s="737"/>
      <c r="B213" s="739"/>
      <c r="C213" s="739"/>
      <c r="D213" s="738"/>
      <c r="E213" s="739" t="s">
        <v>589</v>
      </c>
      <c r="F213" s="739"/>
      <c r="G213" s="739"/>
      <c r="H213" s="739"/>
      <c r="I213" s="739"/>
      <c r="J213" s="739"/>
      <c r="K213" s="739"/>
      <c r="L213" s="740"/>
      <c r="M213" s="884"/>
      <c r="N213" s="885"/>
    </row>
    <row r="214" spans="1:14">
      <c r="A214" s="737"/>
      <c r="B214" s="739"/>
      <c r="C214" s="739"/>
      <c r="D214" s="738"/>
      <c r="E214" s="739" t="s">
        <v>1078</v>
      </c>
      <c r="F214" s="739"/>
      <c r="G214" s="739"/>
      <c r="H214" s="739"/>
      <c r="I214" s="739"/>
      <c r="J214" s="739"/>
      <c r="K214" s="739"/>
      <c r="L214" s="740"/>
      <c r="M214" s="884"/>
      <c r="N214" s="885"/>
    </row>
    <row r="215" spans="1:14">
      <c r="A215" s="737"/>
      <c r="B215" s="739"/>
      <c r="C215" s="739"/>
      <c r="D215" s="738"/>
      <c r="E215" s="739"/>
      <c r="F215" s="739" t="s">
        <v>632</v>
      </c>
      <c r="G215" s="739"/>
      <c r="H215" s="739"/>
      <c r="I215" s="739"/>
      <c r="J215" s="739"/>
      <c r="K215" s="739"/>
      <c r="L215" s="740"/>
      <c r="M215" s="884"/>
      <c r="N215" s="885"/>
    </row>
    <row r="216" spans="1:14">
      <c r="A216" s="737"/>
      <c r="B216" s="739"/>
      <c r="C216" s="739"/>
      <c r="D216" s="738"/>
      <c r="E216" s="739"/>
      <c r="F216" s="739" t="s">
        <v>1066</v>
      </c>
      <c r="G216" s="739"/>
      <c r="H216" s="739"/>
      <c r="I216" s="739"/>
      <c r="J216" s="739"/>
      <c r="K216" s="739"/>
      <c r="L216" s="740"/>
      <c r="M216" s="884"/>
      <c r="N216" s="885"/>
    </row>
    <row r="217" spans="1:14">
      <c r="A217" s="737"/>
      <c r="B217" s="739"/>
      <c r="C217" s="739"/>
      <c r="D217" s="738"/>
      <c r="E217" s="739"/>
      <c r="F217" s="739" t="s">
        <v>1079</v>
      </c>
      <c r="G217" s="739"/>
      <c r="H217" s="739"/>
      <c r="I217" s="739"/>
      <c r="J217" s="739"/>
      <c r="K217" s="739"/>
      <c r="L217" s="740"/>
      <c r="M217" s="884"/>
      <c r="N217" s="885"/>
    </row>
    <row r="218" spans="1:14">
      <c r="A218" s="737"/>
      <c r="B218" s="739"/>
      <c r="C218" s="739"/>
      <c r="D218" s="738"/>
      <c r="E218" s="739"/>
      <c r="F218" s="739"/>
      <c r="G218" s="739" t="s">
        <v>279</v>
      </c>
      <c r="H218" s="739"/>
      <c r="I218" s="739"/>
      <c r="J218" s="739"/>
      <c r="K218" s="739"/>
      <c r="L218" s="740"/>
      <c r="M218" s="884"/>
      <c r="N218" s="885"/>
    </row>
    <row r="219" spans="1:14">
      <c r="A219" s="737"/>
      <c r="B219" s="739"/>
      <c r="C219" s="739"/>
      <c r="D219" s="738"/>
      <c r="E219" s="739"/>
      <c r="F219" s="739"/>
      <c r="G219" s="739" t="s">
        <v>280</v>
      </c>
      <c r="H219" s="739"/>
      <c r="I219" s="739"/>
      <c r="J219" s="739"/>
      <c r="K219" s="739"/>
      <c r="L219" s="740"/>
      <c r="M219" s="884"/>
      <c r="N219" s="885"/>
    </row>
    <row r="220" spans="1:14">
      <c r="A220" s="737"/>
      <c r="B220" s="739"/>
      <c r="C220" s="739"/>
      <c r="D220" s="738"/>
      <c r="E220" s="739"/>
      <c r="F220" s="739" t="s">
        <v>1080</v>
      </c>
      <c r="G220" s="739"/>
      <c r="H220" s="739"/>
      <c r="I220" s="739"/>
      <c r="J220" s="739"/>
      <c r="K220" s="739"/>
      <c r="L220" s="740"/>
      <c r="M220" s="884"/>
      <c r="N220" s="885"/>
    </row>
    <row r="221" spans="1:14">
      <c r="A221" s="737"/>
      <c r="B221" s="739"/>
      <c r="C221" s="739"/>
      <c r="D221" s="738"/>
      <c r="E221" s="739"/>
      <c r="F221" s="739" t="s">
        <v>1081</v>
      </c>
      <c r="G221" s="739"/>
      <c r="H221" s="739"/>
      <c r="I221" s="739"/>
      <c r="J221" s="739"/>
      <c r="K221" s="739"/>
      <c r="L221" s="740"/>
      <c r="M221" s="884"/>
      <c r="N221" s="885"/>
    </row>
    <row r="222" spans="1:14">
      <c r="A222" s="737"/>
      <c r="B222" s="739"/>
      <c r="C222" s="739"/>
      <c r="D222" s="738"/>
      <c r="E222" s="739" t="s">
        <v>586</v>
      </c>
      <c r="F222" s="739"/>
      <c r="G222" s="739"/>
      <c r="H222" s="739"/>
      <c r="I222" s="739"/>
      <c r="J222" s="739"/>
      <c r="K222" s="739"/>
      <c r="L222" s="740"/>
      <c r="M222" s="884"/>
      <c r="N222" s="885"/>
    </row>
    <row r="223" spans="1:14">
      <c r="A223" s="737"/>
      <c r="B223" s="739"/>
      <c r="C223" s="739"/>
      <c r="D223" s="738"/>
      <c r="E223" s="739"/>
      <c r="F223" s="739" t="s">
        <v>1082</v>
      </c>
      <c r="G223" s="739"/>
      <c r="H223" s="739"/>
      <c r="I223" s="739"/>
      <c r="J223" s="739"/>
      <c r="K223" s="739"/>
      <c r="L223" s="740"/>
      <c r="M223" s="884"/>
      <c r="N223" s="885"/>
    </row>
    <row r="224" spans="1:14">
      <c r="A224" s="737"/>
      <c r="B224" s="739"/>
      <c r="C224" s="739"/>
      <c r="D224" s="738"/>
      <c r="E224" s="739"/>
      <c r="F224" s="739" t="s">
        <v>1083</v>
      </c>
      <c r="G224" s="739"/>
      <c r="H224" s="739"/>
      <c r="I224" s="739"/>
      <c r="J224" s="739"/>
      <c r="K224" s="739"/>
      <c r="L224" s="740"/>
      <c r="M224" s="884"/>
      <c r="N224" s="885"/>
    </row>
    <row r="225" spans="1:14">
      <c r="A225" s="737"/>
      <c r="B225" s="739"/>
      <c r="C225" s="739"/>
      <c r="D225" s="738"/>
      <c r="E225" s="739"/>
      <c r="F225" s="739"/>
      <c r="G225" s="739" t="s">
        <v>1084</v>
      </c>
      <c r="H225" s="739"/>
      <c r="I225" s="739"/>
      <c r="J225" s="739"/>
      <c r="K225" s="739"/>
      <c r="L225" s="740"/>
      <c r="M225" s="884"/>
      <c r="N225" s="885"/>
    </row>
    <row r="226" spans="1:14">
      <c r="A226" s="737"/>
      <c r="B226" s="739"/>
      <c r="C226" s="739"/>
      <c r="D226" s="748"/>
      <c r="E226" s="739"/>
      <c r="F226" s="739"/>
      <c r="G226" s="739" t="s">
        <v>1085</v>
      </c>
      <c r="H226" s="739"/>
      <c r="I226" s="739"/>
      <c r="J226" s="739"/>
      <c r="K226" s="739"/>
      <c r="L226" s="740"/>
      <c r="M226" s="884"/>
      <c r="N226" s="885"/>
    </row>
    <row r="227" spans="1:14">
      <c r="A227" s="737"/>
      <c r="B227" s="739"/>
      <c r="C227" s="739"/>
      <c r="D227" s="738"/>
      <c r="E227" s="739"/>
      <c r="F227" s="739"/>
      <c r="G227" s="739" t="s">
        <v>1086</v>
      </c>
      <c r="H227" s="739"/>
      <c r="I227" s="739"/>
      <c r="J227" s="739"/>
      <c r="K227" s="739"/>
      <c r="L227" s="740"/>
      <c r="M227" s="884"/>
      <c r="N227" s="885"/>
    </row>
    <row r="228" spans="1:14">
      <c r="A228" s="737"/>
      <c r="B228" s="739"/>
      <c r="C228" s="739"/>
      <c r="D228" s="738"/>
      <c r="E228" s="739"/>
      <c r="F228" s="739"/>
      <c r="G228" s="739" t="s">
        <v>1054</v>
      </c>
      <c r="H228" s="739"/>
      <c r="I228" s="739"/>
      <c r="J228" s="739"/>
      <c r="K228" s="739"/>
      <c r="L228" s="740"/>
      <c r="M228" s="884"/>
      <c r="N228" s="885"/>
    </row>
    <row r="229" spans="1:14">
      <c r="A229" s="737"/>
      <c r="B229" s="739"/>
      <c r="C229" s="739"/>
      <c r="D229" s="738"/>
      <c r="E229" s="739"/>
      <c r="F229" s="739" t="s">
        <v>349</v>
      </c>
      <c r="G229" s="739"/>
      <c r="H229" s="739"/>
      <c r="I229" s="739"/>
      <c r="J229" s="739"/>
      <c r="K229" s="739"/>
      <c r="L229" s="740"/>
      <c r="M229" s="884"/>
      <c r="N229" s="885"/>
    </row>
    <row r="230" spans="1:14">
      <c r="A230" s="737"/>
      <c r="B230" s="739"/>
      <c r="C230" s="739"/>
      <c r="D230" s="738"/>
      <c r="E230" s="739"/>
      <c r="F230" s="739" t="s">
        <v>350</v>
      </c>
      <c r="G230" s="739"/>
      <c r="H230" s="739"/>
      <c r="I230" s="739"/>
      <c r="J230" s="739"/>
      <c r="K230" s="739"/>
      <c r="L230" s="740"/>
      <c r="M230" s="884"/>
      <c r="N230" s="885"/>
    </row>
    <row r="231" spans="1:14">
      <c r="A231" s="737"/>
      <c r="B231" s="739"/>
      <c r="C231" s="739"/>
      <c r="D231" s="738"/>
      <c r="E231" s="739"/>
      <c r="F231" s="739" t="s">
        <v>351</v>
      </c>
      <c r="G231" s="739"/>
      <c r="H231" s="739"/>
      <c r="I231" s="739"/>
      <c r="J231" s="739"/>
      <c r="K231" s="739"/>
      <c r="L231" s="740"/>
      <c r="M231" s="884"/>
      <c r="N231" s="885"/>
    </row>
    <row r="232" spans="1:14">
      <c r="A232" s="737"/>
      <c r="B232" s="739"/>
      <c r="C232" s="739"/>
      <c r="D232" s="738" t="s">
        <v>1087</v>
      </c>
      <c r="E232" s="739"/>
      <c r="F232" s="739"/>
      <c r="G232" s="739"/>
      <c r="H232" s="739"/>
      <c r="I232" s="739"/>
      <c r="J232" s="739"/>
      <c r="K232" s="739"/>
      <c r="L232" s="740"/>
      <c r="M232" s="884"/>
      <c r="N232" s="885"/>
    </row>
    <row r="233" spans="1:14">
      <c r="A233" s="737"/>
      <c r="B233" s="739"/>
      <c r="C233" s="739"/>
      <c r="D233" s="738"/>
      <c r="E233" s="739" t="s">
        <v>569</v>
      </c>
      <c r="F233" s="739"/>
      <c r="G233" s="739"/>
      <c r="H233" s="739"/>
      <c r="I233" s="739"/>
      <c r="J233" s="739"/>
      <c r="K233" s="739"/>
      <c r="L233" s="740"/>
      <c r="M233" s="884" t="s">
        <v>1088</v>
      </c>
      <c r="N233" s="885"/>
    </row>
    <row r="234" spans="1:14">
      <c r="A234" s="737"/>
      <c r="B234" s="739"/>
      <c r="C234" s="739"/>
      <c r="D234" s="738"/>
      <c r="E234" s="739" t="s">
        <v>570</v>
      </c>
      <c r="F234" s="739"/>
      <c r="G234" s="739"/>
      <c r="H234" s="739"/>
      <c r="I234" s="739"/>
      <c r="J234" s="739"/>
      <c r="K234" s="739"/>
      <c r="L234" s="740"/>
      <c r="M234" s="884"/>
      <c r="N234" s="885"/>
    </row>
    <row r="235" spans="1:14">
      <c r="A235" s="737"/>
      <c r="B235" s="739"/>
      <c r="C235" s="739"/>
      <c r="D235" s="738"/>
      <c r="E235" s="739" t="s">
        <v>571</v>
      </c>
      <c r="F235" s="739"/>
      <c r="G235" s="739"/>
      <c r="H235" s="739"/>
      <c r="I235" s="739"/>
      <c r="J235" s="739"/>
      <c r="K235" s="739"/>
      <c r="L235" s="740"/>
      <c r="M235" s="884"/>
      <c r="N235" s="885"/>
    </row>
    <row r="236" spans="1:14">
      <c r="A236" s="737"/>
      <c r="B236" s="739"/>
      <c r="C236" s="739"/>
      <c r="D236" s="738"/>
      <c r="E236" s="739"/>
      <c r="F236" s="739" t="s">
        <v>632</v>
      </c>
      <c r="G236" s="739"/>
      <c r="H236" s="739"/>
      <c r="I236" s="739"/>
      <c r="J236" s="739"/>
      <c r="K236" s="739"/>
      <c r="L236" s="740"/>
      <c r="M236" s="884" t="s">
        <v>600</v>
      </c>
      <c r="N236" s="885" t="s">
        <v>1089</v>
      </c>
    </row>
    <row r="237" spans="1:14">
      <c r="A237" s="737"/>
      <c r="B237" s="739"/>
      <c r="C237" s="739"/>
      <c r="D237" s="738"/>
      <c r="E237" s="739"/>
      <c r="F237" s="739" t="s">
        <v>1090</v>
      </c>
      <c r="G237" s="739"/>
      <c r="H237" s="739"/>
      <c r="I237" s="739"/>
      <c r="J237" s="739"/>
      <c r="K237" s="739"/>
      <c r="L237" s="740"/>
      <c r="M237" s="884" t="s">
        <v>599</v>
      </c>
      <c r="N237" s="885"/>
    </row>
    <row r="238" spans="1:14">
      <c r="A238" s="737"/>
      <c r="B238" s="739"/>
      <c r="C238" s="739"/>
      <c r="D238" s="738"/>
      <c r="E238" s="739" t="s">
        <v>1091</v>
      </c>
      <c r="F238" s="739"/>
      <c r="G238" s="739"/>
      <c r="H238" s="739"/>
      <c r="I238" s="739"/>
      <c r="J238" s="739"/>
      <c r="K238" s="739"/>
      <c r="L238" s="740"/>
      <c r="M238" s="884"/>
      <c r="N238" s="885"/>
    </row>
    <row r="239" spans="1:14">
      <c r="A239" s="737"/>
      <c r="B239" s="739"/>
      <c r="C239" s="739"/>
      <c r="D239" s="738"/>
      <c r="E239" s="739"/>
      <c r="F239" s="739" t="s">
        <v>1092</v>
      </c>
      <c r="G239" s="739"/>
      <c r="H239" s="739"/>
      <c r="I239" s="739"/>
      <c r="J239" s="739"/>
      <c r="K239" s="739"/>
      <c r="L239" s="740"/>
      <c r="M239" s="884"/>
      <c r="N239" s="885"/>
    </row>
    <row r="240" spans="1:14">
      <c r="A240" s="737"/>
      <c r="B240" s="739"/>
      <c r="C240" s="739"/>
      <c r="D240" s="738"/>
      <c r="E240" s="739"/>
      <c r="F240" s="739" t="s">
        <v>1093</v>
      </c>
      <c r="G240" s="739"/>
      <c r="H240" s="739"/>
      <c r="I240" s="739"/>
      <c r="J240" s="739"/>
      <c r="K240" s="739"/>
      <c r="L240" s="740"/>
      <c r="M240" s="884"/>
      <c r="N240" s="885"/>
    </row>
    <row r="241" spans="1:14">
      <c r="A241" s="737"/>
      <c r="B241" s="739"/>
      <c r="C241" s="739"/>
      <c r="D241" s="738"/>
      <c r="E241" s="739"/>
      <c r="F241" s="739" t="s">
        <v>1094</v>
      </c>
      <c r="G241" s="739"/>
      <c r="H241" s="739"/>
      <c r="I241" s="739"/>
      <c r="J241" s="739"/>
      <c r="K241" s="739"/>
      <c r="L241" s="740"/>
      <c r="M241" s="884"/>
      <c r="N241" s="885"/>
    </row>
    <row r="242" spans="1:14">
      <c r="A242" s="737"/>
      <c r="B242" s="739"/>
      <c r="C242" s="739"/>
      <c r="D242" s="738"/>
      <c r="E242" s="739"/>
      <c r="F242" s="739" t="s">
        <v>1095</v>
      </c>
      <c r="G242" s="739"/>
      <c r="H242" s="739"/>
      <c r="I242" s="739"/>
      <c r="J242" s="739"/>
      <c r="K242" s="739"/>
      <c r="L242" s="740"/>
      <c r="M242" s="884"/>
      <c r="N242" s="885"/>
    </row>
    <row r="243" spans="1:14">
      <c r="A243" s="737"/>
      <c r="B243" s="739"/>
      <c r="C243" s="739"/>
      <c r="D243" s="738"/>
      <c r="E243" s="739"/>
      <c r="F243" s="739" t="s">
        <v>1096</v>
      </c>
      <c r="G243" s="739"/>
      <c r="H243" s="739"/>
      <c r="I243" s="739"/>
      <c r="J243" s="739"/>
      <c r="K243" s="739"/>
      <c r="L243" s="740"/>
      <c r="M243" s="884"/>
      <c r="N243" s="885"/>
    </row>
    <row r="244" spans="1:14">
      <c r="A244" s="737"/>
      <c r="B244" s="739"/>
      <c r="C244" s="739"/>
      <c r="D244" s="748"/>
      <c r="E244" s="739" t="s">
        <v>586</v>
      </c>
      <c r="F244" s="739"/>
      <c r="G244" s="739"/>
      <c r="H244" s="739"/>
      <c r="I244" s="739"/>
      <c r="J244" s="739"/>
      <c r="K244" s="739"/>
      <c r="L244" s="740"/>
      <c r="M244" s="884"/>
      <c r="N244" s="885"/>
    </row>
    <row r="245" spans="1:14">
      <c r="A245" s="737"/>
      <c r="B245" s="739"/>
      <c r="C245" s="739"/>
      <c r="D245" s="738"/>
      <c r="E245" s="739"/>
      <c r="F245" s="739" t="s">
        <v>347</v>
      </c>
      <c r="G245" s="739"/>
      <c r="H245" s="739"/>
      <c r="I245" s="739"/>
      <c r="J245" s="739"/>
      <c r="K245" s="739"/>
      <c r="L245" s="740"/>
      <c r="M245" s="884"/>
      <c r="N245" s="885"/>
    </row>
    <row r="246" spans="1:14">
      <c r="A246" s="737"/>
      <c r="B246" s="739"/>
      <c r="C246" s="739"/>
      <c r="D246" s="738"/>
      <c r="E246" s="739"/>
      <c r="F246" s="739" t="s">
        <v>348</v>
      </c>
      <c r="G246" s="739"/>
      <c r="H246" s="739"/>
      <c r="I246" s="739"/>
      <c r="J246" s="739"/>
      <c r="K246" s="739"/>
      <c r="L246" s="740"/>
      <c r="M246" s="884"/>
      <c r="N246" s="885"/>
    </row>
    <row r="247" spans="1:14">
      <c r="A247" s="737"/>
      <c r="B247" s="739"/>
      <c r="C247" s="739"/>
      <c r="D247" s="738"/>
      <c r="E247" s="739"/>
      <c r="F247" s="739" t="s">
        <v>349</v>
      </c>
      <c r="G247" s="739"/>
      <c r="H247" s="739"/>
      <c r="I247" s="739"/>
      <c r="J247" s="739"/>
      <c r="K247" s="739"/>
      <c r="L247" s="740"/>
      <c r="M247" s="884"/>
      <c r="N247" s="885"/>
    </row>
    <row r="248" spans="1:14">
      <c r="A248" s="737"/>
      <c r="B248" s="739"/>
      <c r="C248" s="739"/>
      <c r="D248" s="738" t="s">
        <v>1097</v>
      </c>
      <c r="E248" s="739"/>
      <c r="F248" s="739"/>
      <c r="G248" s="739"/>
      <c r="H248" s="739"/>
      <c r="I248" s="739"/>
      <c r="J248" s="739"/>
      <c r="K248" s="739"/>
      <c r="L248" s="740"/>
      <c r="M248" s="884"/>
      <c r="N248" s="885"/>
    </row>
    <row r="249" spans="1:14">
      <c r="A249" s="737"/>
      <c r="B249" s="739"/>
      <c r="C249" s="739"/>
      <c r="D249" s="738"/>
      <c r="E249" s="739" t="s">
        <v>260</v>
      </c>
      <c r="F249" s="739"/>
      <c r="G249" s="739"/>
      <c r="H249" s="739"/>
      <c r="I249" s="739"/>
      <c r="J249" s="739"/>
      <c r="K249" s="739"/>
      <c r="L249" s="740"/>
      <c r="M249" s="884"/>
      <c r="N249" s="885"/>
    </row>
    <row r="250" spans="1:14">
      <c r="A250" s="737"/>
      <c r="B250" s="739"/>
      <c r="C250" s="739"/>
      <c r="D250" s="738"/>
      <c r="E250" s="739" t="s">
        <v>194</v>
      </c>
      <c r="F250" s="739"/>
      <c r="G250" s="739"/>
      <c r="H250" s="739"/>
      <c r="I250" s="739"/>
      <c r="J250" s="739"/>
      <c r="K250" s="739"/>
      <c r="L250" s="740"/>
      <c r="M250" s="884"/>
      <c r="N250" s="885"/>
    </row>
    <row r="251" spans="1:14">
      <c r="A251" s="737"/>
      <c r="B251" s="739"/>
      <c r="C251" s="739"/>
      <c r="D251" s="738"/>
      <c r="E251" s="739" t="s">
        <v>195</v>
      </c>
      <c r="F251" s="739"/>
      <c r="G251" s="739"/>
      <c r="H251" s="739"/>
      <c r="I251" s="739"/>
      <c r="J251" s="739"/>
      <c r="K251" s="739"/>
      <c r="L251" s="740"/>
      <c r="M251" s="884"/>
      <c r="N251" s="885"/>
    </row>
    <row r="252" spans="1:14">
      <c r="A252" s="737"/>
      <c r="B252" s="739"/>
      <c r="C252" s="739"/>
      <c r="D252" s="738"/>
      <c r="E252" s="739" t="s">
        <v>196</v>
      </c>
      <c r="F252" s="739"/>
      <c r="G252" s="739"/>
      <c r="H252" s="739"/>
      <c r="I252" s="739"/>
      <c r="J252" s="739"/>
      <c r="K252" s="739"/>
      <c r="L252" s="740"/>
      <c r="M252" s="884"/>
      <c r="N252" s="885"/>
    </row>
    <row r="253" spans="1:14">
      <c r="A253" s="737"/>
      <c r="B253" s="739"/>
      <c r="C253" s="739"/>
      <c r="D253" s="738"/>
      <c r="E253" s="739" t="s">
        <v>197</v>
      </c>
      <c r="F253" s="739"/>
      <c r="G253" s="739"/>
      <c r="H253" s="739"/>
      <c r="I253" s="739"/>
      <c r="J253" s="739"/>
      <c r="K253" s="739"/>
      <c r="L253" s="740"/>
      <c r="M253" s="884"/>
      <c r="N253" s="885"/>
    </row>
    <row r="254" spans="1:14">
      <c r="A254" s="737"/>
      <c r="B254" s="739"/>
      <c r="C254" s="739"/>
      <c r="D254" s="738"/>
      <c r="E254" s="739" t="s">
        <v>198</v>
      </c>
      <c r="F254" s="739"/>
      <c r="G254" s="739"/>
      <c r="H254" s="739"/>
      <c r="I254" s="739"/>
      <c r="J254" s="739"/>
      <c r="K254" s="739"/>
      <c r="L254" s="740"/>
      <c r="M254" s="884"/>
      <c r="N254" s="885"/>
    </row>
    <row r="255" spans="1:14">
      <c r="A255" s="737"/>
      <c r="B255" s="739"/>
      <c r="C255" s="739"/>
      <c r="D255" s="738"/>
      <c r="E255" s="739" t="s">
        <v>199</v>
      </c>
      <c r="F255" s="739"/>
      <c r="G255" s="739"/>
      <c r="H255" s="739"/>
      <c r="I255" s="739"/>
      <c r="J255" s="739"/>
      <c r="K255" s="739"/>
      <c r="L255" s="740"/>
      <c r="M255" s="884"/>
      <c r="N255" s="885"/>
    </row>
    <row r="256" spans="1:14">
      <c r="A256" s="737"/>
      <c r="B256" s="739"/>
      <c r="C256" s="739"/>
      <c r="D256" s="738"/>
      <c r="E256" s="739" t="s">
        <v>261</v>
      </c>
      <c r="F256" s="739"/>
      <c r="G256" s="739"/>
      <c r="H256" s="739"/>
      <c r="I256" s="739"/>
      <c r="J256" s="739"/>
      <c r="K256" s="739"/>
      <c r="L256" s="740"/>
      <c r="M256" s="884"/>
      <c r="N256" s="885"/>
    </row>
    <row r="257" spans="1:14">
      <c r="A257" s="737"/>
      <c r="B257" s="739"/>
      <c r="C257" s="739"/>
      <c r="D257" s="738"/>
      <c r="E257" s="739" t="s">
        <v>262</v>
      </c>
      <c r="F257" s="739"/>
      <c r="G257" s="739"/>
      <c r="H257" s="739"/>
      <c r="I257" s="739"/>
      <c r="J257" s="739"/>
      <c r="K257" s="739"/>
      <c r="L257" s="740"/>
      <c r="M257" s="884"/>
      <c r="N257" s="885"/>
    </row>
    <row r="258" spans="1:14">
      <c r="A258" s="737"/>
      <c r="B258" s="739"/>
      <c r="C258" s="739"/>
      <c r="D258" s="738" t="s">
        <v>1098</v>
      </c>
      <c r="E258" s="739"/>
      <c r="F258" s="739"/>
      <c r="G258" s="739"/>
      <c r="H258" s="739"/>
      <c r="I258" s="739"/>
      <c r="J258" s="739"/>
      <c r="K258" s="739"/>
      <c r="L258" s="740"/>
      <c r="M258" s="884"/>
      <c r="N258" s="885"/>
    </row>
    <row r="259" spans="1:14">
      <c r="A259" s="737"/>
      <c r="B259" s="739"/>
      <c r="C259" s="739"/>
      <c r="D259" s="738" t="s">
        <v>1099</v>
      </c>
      <c r="E259" s="739"/>
      <c r="F259" s="739"/>
      <c r="G259" s="739"/>
      <c r="H259" s="739"/>
      <c r="I259" s="739"/>
      <c r="J259" s="739"/>
      <c r="K259" s="739"/>
      <c r="L259" s="740"/>
      <c r="M259" s="884"/>
      <c r="N259" s="885"/>
    </row>
    <row r="260" spans="1:14">
      <c r="A260" s="737"/>
      <c r="B260" s="739"/>
      <c r="C260" s="739"/>
      <c r="D260" s="738"/>
      <c r="E260" s="739" t="s">
        <v>260</v>
      </c>
      <c r="F260" s="739"/>
      <c r="G260" s="739"/>
      <c r="H260" s="739"/>
      <c r="I260" s="739"/>
      <c r="J260" s="739"/>
      <c r="K260" s="739"/>
      <c r="L260" s="740"/>
      <c r="M260" s="884"/>
      <c r="N260" s="885"/>
    </row>
    <row r="261" spans="1:14">
      <c r="A261" s="737"/>
      <c r="B261" s="739"/>
      <c r="C261" s="739"/>
      <c r="D261" s="748"/>
      <c r="E261" s="739" t="s">
        <v>194</v>
      </c>
      <c r="F261" s="739"/>
      <c r="G261" s="739"/>
      <c r="H261" s="739"/>
      <c r="I261" s="739"/>
      <c r="J261" s="739"/>
      <c r="K261" s="739"/>
      <c r="L261" s="740"/>
      <c r="M261" s="884"/>
      <c r="N261" s="885"/>
    </row>
    <row r="262" spans="1:14">
      <c r="A262" s="737"/>
      <c r="B262" s="739"/>
      <c r="C262" s="739"/>
      <c r="D262" s="738"/>
      <c r="E262" s="739" t="s">
        <v>195</v>
      </c>
      <c r="F262" s="739"/>
      <c r="G262" s="739"/>
      <c r="H262" s="739"/>
      <c r="I262" s="739"/>
      <c r="J262" s="739"/>
      <c r="K262" s="739"/>
      <c r="L262" s="740"/>
      <c r="M262" s="884"/>
      <c r="N262" s="885"/>
    </row>
    <row r="263" spans="1:14">
      <c r="A263" s="737"/>
      <c r="B263" s="739"/>
      <c r="C263" s="739"/>
      <c r="D263" s="738"/>
      <c r="E263" s="739" t="s">
        <v>196</v>
      </c>
      <c r="F263" s="739"/>
      <c r="G263" s="739"/>
      <c r="H263" s="739"/>
      <c r="I263" s="739"/>
      <c r="J263" s="739"/>
      <c r="K263" s="739"/>
      <c r="L263" s="740"/>
      <c r="M263" s="884"/>
      <c r="N263" s="885"/>
    </row>
    <row r="264" spans="1:14">
      <c r="A264" s="737"/>
      <c r="B264" s="739"/>
      <c r="C264" s="739"/>
      <c r="D264" s="738"/>
      <c r="E264" s="739" t="s">
        <v>197</v>
      </c>
      <c r="F264" s="739"/>
      <c r="G264" s="739"/>
      <c r="H264" s="739"/>
      <c r="I264" s="739"/>
      <c r="J264" s="739"/>
      <c r="K264" s="739"/>
      <c r="L264" s="740"/>
      <c r="M264" s="884"/>
      <c r="N264" s="885"/>
    </row>
    <row r="265" spans="1:14">
      <c r="A265" s="737"/>
      <c r="B265" s="739"/>
      <c r="C265" s="739"/>
      <c r="D265" s="738"/>
      <c r="E265" s="739" t="s">
        <v>198</v>
      </c>
      <c r="F265" s="739"/>
      <c r="G265" s="739"/>
      <c r="H265" s="739"/>
      <c r="I265" s="739"/>
      <c r="J265" s="739"/>
      <c r="K265" s="739"/>
      <c r="L265" s="740"/>
      <c r="M265" s="884"/>
      <c r="N265" s="885"/>
    </row>
    <row r="266" spans="1:14">
      <c r="A266" s="737"/>
      <c r="B266" s="739"/>
      <c r="C266" s="739"/>
      <c r="D266" s="738"/>
      <c r="E266" s="739" t="s">
        <v>199</v>
      </c>
      <c r="F266" s="739"/>
      <c r="G266" s="739"/>
      <c r="H266" s="739"/>
      <c r="I266" s="739"/>
      <c r="J266" s="739"/>
      <c r="K266" s="739"/>
      <c r="L266" s="740"/>
      <c r="M266" s="884"/>
      <c r="N266" s="885"/>
    </row>
    <row r="267" spans="1:14">
      <c r="A267" s="737"/>
      <c r="B267" s="739"/>
      <c r="C267" s="739"/>
      <c r="D267" s="738"/>
      <c r="E267" s="739" t="s">
        <v>261</v>
      </c>
      <c r="F267" s="739"/>
      <c r="G267" s="739"/>
      <c r="H267" s="739"/>
      <c r="I267" s="739"/>
      <c r="J267" s="739"/>
      <c r="K267" s="739"/>
      <c r="L267" s="740"/>
      <c r="M267" s="884"/>
      <c r="N267" s="885"/>
    </row>
    <row r="268" spans="1:14">
      <c r="A268" s="737"/>
      <c r="B268" s="739"/>
      <c r="C268" s="738" t="s">
        <v>1100</v>
      </c>
      <c r="D268" s="738"/>
      <c r="E268" s="739"/>
      <c r="F268" s="739"/>
      <c r="G268" s="739"/>
      <c r="H268" s="739"/>
      <c r="I268" s="739"/>
      <c r="J268" s="739"/>
      <c r="K268" s="739"/>
      <c r="L268" s="740"/>
      <c r="M268" s="884"/>
      <c r="N268" s="885"/>
    </row>
    <row r="269" spans="1:14">
      <c r="A269" s="737"/>
      <c r="B269" s="739"/>
      <c r="C269" s="739"/>
      <c r="D269" s="738" t="s">
        <v>1101</v>
      </c>
      <c r="E269" s="739"/>
      <c r="F269" s="739"/>
      <c r="G269" s="739"/>
      <c r="H269" s="739"/>
      <c r="I269" s="739"/>
      <c r="J269" s="739"/>
      <c r="K269" s="739"/>
      <c r="L269" s="740"/>
      <c r="M269" s="884"/>
      <c r="N269" s="885"/>
    </row>
    <row r="270" spans="1:14">
      <c r="A270" s="737"/>
      <c r="B270" s="739"/>
      <c r="C270" s="739"/>
      <c r="D270" s="738"/>
      <c r="E270" s="739" t="s">
        <v>260</v>
      </c>
      <c r="F270" s="739"/>
      <c r="G270" s="739"/>
      <c r="H270" s="739"/>
      <c r="I270" s="739"/>
      <c r="J270" s="739"/>
      <c r="K270" s="739"/>
      <c r="L270" s="740"/>
      <c r="M270" s="884"/>
      <c r="N270" s="885"/>
    </row>
    <row r="271" spans="1:14">
      <c r="A271" s="737"/>
      <c r="B271" s="739"/>
      <c r="C271" s="739"/>
      <c r="D271" s="738"/>
      <c r="E271" s="739" t="s">
        <v>194</v>
      </c>
      <c r="F271" s="739"/>
      <c r="G271" s="739"/>
      <c r="H271" s="739"/>
      <c r="I271" s="739"/>
      <c r="J271" s="739"/>
      <c r="K271" s="739"/>
      <c r="L271" s="740"/>
      <c r="M271" s="884"/>
      <c r="N271" s="885"/>
    </row>
    <row r="272" spans="1:14">
      <c r="A272" s="737"/>
      <c r="B272" s="739"/>
      <c r="C272" s="739"/>
      <c r="D272" s="738"/>
      <c r="E272" s="739" t="s">
        <v>195</v>
      </c>
      <c r="F272" s="739"/>
      <c r="G272" s="739"/>
      <c r="H272" s="739"/>
      <c r="I272" s="739"/>
      <c r="J272" s="739"/>
      <c r="K272" s="739"/>
      <c r="L272" s="740"/>
      <c r="M272" s="884"/>
      <c r="N272" s="885"/>
    </row>
    <row r="273" spans="1:14">
      <c r="A273" s="737"/>
      <c r="B273" s="739"/>
      <c r="C273" s="739"/>
      <c r="D273" s="738"/>
      <c r="E273" s="739" t="s">
        <v>196</v>
      </c>
      <c r="F273" s="739"/>
      <c r="G273" s="739"/>
      <c r="H273" s="739"/>
      <c r="I273" s="739"/>
      <c r="J273" s="739"/>
      <c r="K273" s="739"/>
      <c r="L273" s="740"/>
      <c r="M273" s="884"/>
      <c r="N273" s="885"/>
    </row>
    <row r="274" spans="1:14">
      <c r="A274" s="737"/>
      <c r="B274" s="739"/>
      <c r="C274" s="739"/>
      <c r="D274" s="738"/>
      <c r="E274" s="739" t="s">
        <v>197</v>
      </c>
      <c r="F274" s="739"/>
      <c r="G274" s="739"/>
      <c r="H274" s="739"/>
      <c r="I274" s="739"/>
      <c r="J274" s="739"/>
      <c r="K274" s="739"/>
      <c r="L274" s="740"/>
      <c r="M274" s="884"/>
      <c r="N274" s="885"/>
    </row>
    <row r="275" spans="1:14">
      <c r="A275" s="737"/>
      <c r="B275" s="739"/>
      <c r="C275" s="739"/>
      <c r="D275" s="738"/>
      <c r="E275" s="739" t="s">
        <v>198</v>
      </c>
      <c r="F275" s="739"/>
      <c r="G275" s="739"/>
      <c r="H275" s="739"/>
      <c r="I275" s="739"/>
      <c r="J275" s="739"/>
      <c r="K275" s="739"/>
      <c r="L275" s="740"/>
      <c r="M275" s="884"/>
      <c r="N275" s="885"/>
    </row>
    <row r="276" spans="1:14">
      <c r="A276" s="737"/>
      <c r="B276" s="739"/>
      <c r="C276" s="739"/>
      <c r="D276" s="738"/>
      <c r="E276" s="739" t="s">
        <v>199</v>
      </c>
      <c r="F276" s="739"/>
      <c r="G276" s="739"/>
      <c r="H276" s="739"/>
      <c r="I276" s="739"/>
      <c r="J276" s="739"/>
      <c r="K276" s="739"/>
      <c r="L276" s="740"/>
      <c r="M276" s="884"/>
      <c r="N276" s="885"/>
    </row>
    <row r="277" spans="1:14">
      <c r="A277" s="737"/>
      <c r="B277" s="739"/>
      <c r="C277" s="739"/>
      <c r="D277" s="748"/>
      <c r="E277" s="739" t="s">
        <v>261</v>
      </c>
      <c r="F277" s="739"/>
      <c r="G277" s="739"/>
      <c r="H277" s="739"/>
      <c r="I277" s="739"/>
      <c r="J277" s="739"/>
      <c r="K277" s="739"/>
      <c r="L277" s="740"/>
      <c r="M277" s="884"/>
      <c r="N277" s="885"/>
    </row>
    <row r="278" spans="1:14">
      <c r="A278" s="737"/>
      <c r="B278" s="739"/>
      <c r="C278" s="739"/>
      <c r="D278" s="738"/>
      <c r="E278" s="739" t="s">
        <v>262</v>
      </c>
      <c r="F278" s="739"/>
      <c r="G278" s="739"/>
      <c r="H278" s="739"/>
      <c r="I278" s="739"/>
      <c r="J278" s="739"/>
      <c r="K278" s="739"/>
      <c r="L278" s="740"/>
      <c r="M278" s="884"/>
      <c r="N278" s="885"/>
    </row>
    <row r="279" spans="1:14">
      <c r="A279" s="737"/>
      <c r="B279" s="739"/>
      <c r="C279" s="739"/>
      <c r="D279" s="738"/>
      <c r="E279" s="739" t="s">
        <v>263</v>
      </c>
      <c r="F279" s="739"/>
      <c r="G279" s="739"/>
      <c r="H279" s="739"/>
      <c r="I279" s="739"/>
      <c r="J279" s="739"/>
      <c r="K279" s="739"/>
      <c r="L279" s="740"/>
      <c r="M279" s="884"/>
      <c r="N279" s="885"/>
    </row>
    <row r="280" spans="1:14">
      <c r="A280" s="737"/>
      <c r="B280" s="739"/>
      <c r="C280" s="739"/>
      <c r="D280" s="738"/>
      <c r="E280" s="739" t="s">
        <v>264</v>
      </c>
      <c r="F280" s="739"/>
      <c r="G280" s="739"/>
      <c r="H280" s="739"/>
      <c r="I280" s="739"/>
      <c r="J280" s="739"/>
      <c r="K280" s="739"/>
      <c r="L280" s="740"/>
      <c r="M280" s="884"/>
      <c r="N280" s="885"/>
    </row>
    <row r="281" spans="1:14">
      <c r="A281" s="737"/>
      <c r="B281" s="739"/>
      <c r="C281" s="739"/>
      <c r="D281" s="738"/>
      <c r="E281" s="739" t="s">
        <v>265</v>
      </c>
      <c r="F281" s="739"/>
      <c r="G281" s="739"/>
      <c r="H281" s="739"/>
      <c r="I281" s="739"/>
      <c r="J281" s="739"/>
      <c r="K281" s="739"/>
      <c r="L281" s="740"/>
      <c r="M281" s="884"/>
      <c r="N281" s="885"/>
    </row>
    <row r="282" spans="1:14">
      <c r="A282" s="737"/>
      <c r="B282" s="739"/>
      <c r="C282" s="739"/>
      <c r="D282" s="738"/>
      <c r="E282" s="739" t="s">
        <v>266</v>
      </c>
      <c r="F282" s="739"/>
      <c r="G282" s="739"/>
      <c r="H282" s="739"/>
      <c r="I282" s="739"/>
      <c r="J282" s="739"/>
      <c r="K282" s="739"/>
      <c r="L282" s="740"/>
      <c r="M282" s="884"/>
      <c r="N282" s="885"/>
    </row>
    <row r="283" spans="1:14">
      <c r="A283" s="737"/>
      <c r="B283" s="739"/>
      <c r="C283" s="739"/>
      <c r="D283" s="738" t="s">
        <v>1102</v>
      </c>
      <c r="E283" s="739"/>
      <c r="F283" s="739"/>
      <c r="G283" s="739"/>
      <c r="H283" s="739"/>
      <c r="I283" s="739"/>
      <c r="J283" s="739"/>
      <c r="K283" s="739"/>
      <c r="L283" s="740"/>
      <c r="M283" s="884"/>
      <c r="N283" s="885"/>
    </row>
    <row r="284" spans="1:14">
      <c r="A284" s="737"/>
      <c r="B284" s="739"/>
      <c r="C284" s="739"/>
      <c r="D284" s="738"/>
      <c r="E284" s="739" t="s">
        <v>1103</v>
      </c>
      <c r="F284" s="739"/>
      <c r="G284" s="739"/>
      <c r="H284" s="739"/>
      <c r="I284" s="739"/>
      <c r="J284" s="739"/>
      <c r="K284" s="739"/>
      <c r="L284" s="740"/>
      <c r="M284" s="884"/>
      <c r="N284" s="885"/>
    </row>
    <row r="285" spans="1:14">
      <c r="A285" s="737"/>
      <c r="B285" s="739"/>
      <c r="C285" s="739"/>
      <c r="D285" s="738"/>
      <c r="E285" s="739"/>
      <c r="F285" s="739" t="s">
        <v>1104</v>
      </c>
      <c r="G285" s="739"/>
      <c r="H285" s="739"/>
      <c r="I285" s="739"/>
      <c r="J285" s="739"/>
      <c r="K285" s="739"/>
      <c r="L285" s="740"/>
      <c r="M285" s="884"/>
      <c r="N285" s="885"/>
    </row>
    <row r="286" spans="1:14">
      <c r="A286" s="737"/>
      <c r="B286" s="739"/>
      <c r="C286" s="739"/>
      <c r="D286" s="738"/>
      <c r="E286" s="739"/>
      <c r="F286" s="739"/>
      <c r="G286" s="739" t="s">
        <v>279</v>
      </c>
      <c r="H286" s="739"/>
      <c r="I286" s="739"/>
      <c r="J286" s="739"/>
      <c r="K286" s="739"/>
      <c r="L286" s="740"/>
      <c r="M286" s="884"/>
      <c r="N286" s="885"/>
    </row>
    <row r="287" spans="1:14">
      <c r="A287" s="737"/>
      <c r="B287" s="739"/>
      <c r="C287" s="739"/>
      <c r="D287" s="738"/>
      <c r="E287" s="739"/>
      <c r="F287" s="739"/>
      <c r="G287" s="739" t="s">
        <v>280</v>
      </c>
      <c r="H287" s="739"/>
      <c r="I287" s="739"/>
      <c r="J287" s="739"/>
      <c r="K287" s="739"/>
      <c r="L287" s="740"/>
      <c r="M287" s="884" t="s">
        <v>437</v>
      </c>
      <c r="N287" s="885"/>
    </row>
    <row r="288" spans="1:14">
      <c r="A288" s="737"/>
      <c r="B288" s="739"/>
      <c r="C288" s="739"/>
      <c r="D288" s="748"/>
      <c r="E288" s="739"/>
      <c r="F288" s="739"/>
      <c r="G288" s="739" t="s">
        <v>281</v>
      </c>
      <c r="H288" s="739"/>
      <c r="I288" s="739"/>
      <c r="J288" s="739"/>
      <c r="K288" s="739"/>
      <c r="L288" s="740"/>
      <c r="M288" s="884"/>
      <c r="N288" s="885"/>
    </row>
    <row r="289" spans="1:14">
      <c r="A289" s="737"/>
      <c r="B289" s="739"/>
      <c r="C289" s="739"/>
      <c r="D289" s="738"/>
      <c r="E289" s="739"/>
      <c r="F289" s="739"/>
      <c r="G289" s="739" t="s">
        <v>417</v>
      </c>
      <c r="H289" s="739"/>
      <c r="I289" s="739"/>
      <c r="J289" s="739"/>
      <c r="K289" s="739"/>
      <c r="L289" s="740"/>
      <c r="M289" s="884"/>
      <c r="N289" s="885"/>
    </row>
    <row r="290" spans="1:14">
      <c r="A290" s="737"/>
      <c r="B290" s="739"/>
      <c r="C290" s="739"/>
      <c r="D290" s="738"/>
      <c r="E290" s="739"/>
      <c r="F290" s="739"/>
      <c r="G290" s="739" t="s">
        <v>418</v>
      </c>
      <c r="H290" s="739"/>
      <c r="I290" s="739"/>
      <c r="J290" s="739"/>
      <c r="K290" s="739"/>
      <c r="L290" s="740"/>
      <c r="M290" s="884"/>
      <c r="N290" s="885"/>
    </row>
    <row r="291" spans="1:14">
      <c r="A291" s="737"/>
      <c r="B291" s="739"/>
      <c r="C291" s="739"/>
      <c r="D291" s="738"/>
      <c r="E291" s="739"/>
      <c r="F291" s="739"/>
      <c r="G291" s="739" t="s">
        <v>419</v>
      </c>
      <c r="H291" s="739"/>
      <c r="I291" s="739"/>
      <c r="J291" s="739"/>
      <c r="K291" s="739"/>
      <c r="L291" s="740"/>
      <c r="M291" s="884"/>
      <c r="N291" s="885"/>
    </row>
    <row r="292" spans="1:14">
      <c r="A292" s="737"/>
      <c r="B292" s="739"/>
      <c r="C292" s="739"/>
      <c r="D292" s="738"/>
      <c r="E292" s="739"/>
      <c r="F292" s="739"/>
      <c r="G292" s="739" t="s">
        <v>420</v>
      </c>
      <c r="H292" s="739"/>
      <c r="I292" s="739"/>
      <c r="J292" s="739"/>
      <c r="K292" s="739"/>
      <c r="L292" s="740"/>
      <c r="M292" s="884"/>
      <c r="N292" s="885"/>
    </row>
    <row r="293" spans="1:14">
      <c r="A293" s="737"/>
      <c r="B293" s="739"/>
      <c r="C293" s="739"/>
      <c r="D293" s="738"/>
      <c r="E293" s="739"/>
      <c r="F293" s="739"/>
      <c r="G293" s="739" t="s">
        <v>1105</v>
      </c>
      <c r="H293" s="739"/>
      <c r="I293" s="739"/>
      <c r="J293" s="739"/>
      <c r="K293" s="739"/>
      <c r="L293" s="740"/>
      <c r="M293" s="884"/>
      <c r="N293" s="885"/>
    </row>
    <row r="294" spans="1:14">
      <c r="A294" s="737"/>
      <c r="B294" s="739"/>
      <c r="C294" s="739"/>
      <c r="D294" s="748"/>
      <c r="E294" s="739"/>
      <c r="F294" s="739"/>
      <c r="G294" s="739" t="s">
        <v>1106</v>
      </c>
      <c r="H294" s="739"/>
      <c r="I294" s="739"/>
      <c r="J294" s="739"/>
      <c r="K294" s="739"/>
      <c r="L294" s="740"/>
      <c r="M294" s="884"/>
      <c r="N294" s="885"/>
    </row>
    <row r="295" spans="1:14">
      <c r="A295" s="737"/>
      <c r="B295" s="739"/>
      <c r="C295" s="739"/>
      <c r="D295" s="738"/>
      <c r="E295" s="739"/>
      <c r="F295" s="739"/>
      <c r="G295" s="739" t="s">
        <v>1107</v>
      </c>
      <c r="H295" s="739"/>
      <c r="I295" s="739"/>
      <c r="J295" s="739"/>
      <c r="K295" s="739"/>
      <c r="L295" s="740"/>
      <c r="M295" s="884"/>
      <c r="N295" s="885"/>
    </row>
    <row r="296" spans="1:14">
      <c r="A296" s="737"/>
      <c r="B296" s="739"/>
      <c r="C296" s="739"/>
      <c r="D296" s="738"/>
      <c r="E296" s="739"/>
      <c r="F296" s="739" t="s">
        <v>1108</v>
      </c>
      <c r="G296" s="739"/>
      <c r="H296" s="739"/>
      <c r="I296" s="739"/>
      <c r="J296" s="739"/>
      <c r="K296" s="739"/>
      <c r="L296" s="740"/>
      <c r="M296" s="884"/>
      <c r="N296" s="885"/>
    </row>
    <row r="297" spans="1:14">
      <c r="A297" s="737"/>
      <c r="B297" s="739"/>
      <c r="C297" s="739"/>
      <c r="D297" s="738"/>
      <c r="E297" s="739"/>
      <c r="F297" s="739"/>
      <c r="G297" s="739" t="s">
        <v>279</v>
      </c>
      <c r="H297" s="739"/>
      <c r="I297" s="739"/>
      <c r="J297" s="739"/>
      <c r="K297" s="739"/>
      <c r="L297" s="740"/>
      <c r="M297" s="884"/>
      <c r="N297" s="885"/>
    </row>
    <row r="298" spans="1:14">
      <c r="A298" s="737"/>
      <c r="B298" s="739"/>
      <c r="C298" s="739"/>
      <c r="D298" s="738"/>
      <c r="E298" s="739"/>
      <c r="F298" s="739"/>
      <c r="G298" s="739" t="s">
        <v>280</v>
      </c>
      <c r="H298" s="739"/>
      <c r="I298" s="739"/>
      <c r="J298" s="739"/>
      <c r="K298" s="739"/>
      <c r="L298" s="740"/>
      <c r="M298" s="884"/>
      <c r="N298" s="885"/>
    </row>
    <row r="299" spans="1:14">
      <c r="A299" s="737"/>
      <c r="B299" s="739"/>
      <c r="C299" s="739"/>
      <c r="D299" s="738"/>
      <c r="E299" s="739"/>
      <c r="F299" s="739"/>
      <c r="G299" s="739" t="s">
        <v>281</v>
      </c>
      <c r="H299" s="739"/>
      <c r="I299" s="739"/>
      <c r="J299" s="739"/>
      <c r="K299" s="739"/>
      <c r="L299" s="740"/>
      <c r="M299" s="884"/>
      <c r="N299" s="885"/>
    </row>
    <row r="300" spans="1:14">
      <c r="A300" s="737"/>
      <c r="B300" s="739"/>
      <c r="C300" s="739"/>
      <c r="D300" s="738"/>
      <c r="E300" s="739"/>
      <c r="F300" s="739"/>
      <c r="G300" s="739" t="s">
        <v>417</v>
      </c>
      <c r="H300" s="739"/>
      <c r="I300" s="739"/>
      <c r="J300" s="739"/>
      <c r="K300" s="739"/>
      <c r="L300" s="740"/>
      <c r="M300" s="774"/>
      <c r="N300" s="751"/>
    </row>
    <row r="301" spans="1:14">
      <c r="A301" s="737"/>
      <c r="B301" s="739"/>
      <c r="C301" s="739"/>
      <c r="D301" s="738"/>
      <c r="E301" s="739" t="s">
        <v>1109</v>
      </c>
      <c r="F301" s="739"/>
      <c r="G301" s="739"/>
      <c r="H301" s="739"/>
      <c r="I301" s="739"/>
      <c r="J301" s="739"/>
      <c r="K301" s="739"/>
      <c r="L301" s="740"/>
      <c r="M301" s="884"/>
      <c r="N301" s="885"/>
    </row>
    <row r="302" spans="1:14">
      <c r="A302" s="737"/>
      <c r="B302" s="739"/>
      <c r="C302" s="739"/>
      <c r="D302" s="738"/>
      <c r="E302" s="739"/>
      <c r="F302" s="739" t="s">
        <v>347</v>
      </c>
      <c r="G302" s="739"/>
      <c r="H302" s="739"/>
      <c r="I302" s="739"/>
      <c r="J302" s="739"/>
      <c r="K302" s="739"/>
      <c r="L302" s="740"/>
      <c r="M302" s="884"/>
      <c r="N302" s="885"/>
    </row>
    <row r="303" spans="1:14">
      <c r="A303" s="737"/>
      <c r="B303" s="739"/>
      <c r="C303" s="739"/>
      <c r="D303" s="738"/>
      <c r="E303" s="739"/>
      <c r="F303" s="739" t="s">
        <v>348</v>
      </c>
      <c r="G303" s="739"/>
      <c r="H303" s="739"/>
      <c r="I303" s="739"/>
      <c r="J303" s="739"/>
      <c r="K303" s="739"/>
      <c r="L303" s="740"/>
      <c r="M303" s="884"/>
      <c r="N303" s="885"/>
    </row>
    <row r="304" spans="1:14">
      <c r="A304" s="737"/>
      <c r="B304" s="739"/>
      <c r="C304" s="739"/>
      <c r="D304" s="738"/>
      <c r="E304" s="739"/>
      <c r="F304" s="739" t="s">
        <v>349</v>
      </c>
      <c r="G304" s="739"/>
      <c r="H304" s="739"/>
      <c r="I304" s="739"/>
      <c r="J304" s="739"/>
      <c r="K304" s="739"/>
      <c r="L304" s="740"/>
      <c r="M304" s="884"/>
      <c r="N304" s="885"/>
    </row>
    <row r="305" spans="1:14">
      <c r="A305" s="737"/>
      <c r="B305" s="739"/>
      <c r="C305" s="739"/>
      <c r="D305" s="738"/>
      <c r="E305" s="739"/>
      <c r="F305" s="739" t="s">
        <v>350</v>
      </c>
      <c r="G305" s="739"/>
      <c r="H305" s="739"/>
      <c r="I305" s="739"/>
      <c r="J305" s="739"/>
      <c r="K305" s="739"/>
      <c r="L305" s="740"/>
      <c r="M305" s="884"/>
      <c r="N305" s="885"/>
    </row>
    <row r="306" spans="1:14">
      <c r="A306" s="737"/>
      <c r="B306" s="739"/>
      <c r="C306" s="739"/>
      <c r="D306" s="738"/>
      <c r="E306" s="739" t="s">
        <v>1110</v>
      </c>
      <c r="F306" s="739"/>
      <c r="G306" s="739"/>
      <c r="H306" s="739"/>
      <c r="I306" s="739"/>
      <c r="J306" s="739"/>
      <c r="K306" s="739"/>
      <c r="L306" s="740"/>
      <c r="M306" s="884"/>
      <c r="N306" s="885"/>
    </row>
    <row r="307" spans="1:14">
      <c r="A307" s="737"/>
      <c r="B307" s="739"/>
      <c r="C307" s="739"/>
      <c r="D307" s="738"/>
      <c r="E307" s="739"/>
      <c r="F307" s="739" t="s">
        <v>1111</v>
      </c>
      <c r="G307" s="739"/>
      <c r="H307" s="739"/>
      <c r="I307" s="739"/>
      <c r="J307" s="739"/>
      <c r="K307" s="739"/>
      <c r="L307" s="740"/>
      <c r="M307" s="884"/>
      <c r="N307" s="885"/>
    </row>
    <row r="308" spans="1:14">
      <c r="A308" s="737"/>
      <c r="B308" s="739"/>
      <c r="C308" s="739"/>
      <c r="D308" s="738"/>
      <c r="E308" s="739"/>
      <c r="F308" s="739" t="s">
        <v>1112</v>
      </c>
      <c r="G308" s="739"/>
      <c r="H308" s="739"/>
      <c r="I308" s="739"/>
      <c r="J308" s="739"/>
      <c r="K308" s="739"/>
      <c r="L308" s="740"/>
      <c r="M308" s="884"/>
      <c r="N308" s="885"/>
    </row>
    <row r="309" spans="1:14">
      <c r="A309" s="737"/>
      <c r="B309" s="739"/>
      <c r="C309" s="739"/>
      <c r="D309" s="738"/>
      <c r="E309" s="739"/>
      <c r="F309" s="739" t="s">
        <v>1113</v>
      </c>
      <c r="G309" s="739"/>
      <c r="H309" s="739"/>
      <c r="I309" s="739"/>
      <c r="J309" s="739"/>
      <c r="K309" s="739"/>
      <c r="L309" s="740"/>
      <c r="M309" s="884"/>
      <c r="N309" s="885"/>
    </row>
    <row r="310" spans="1:14">
      <c r="A310" s="737"/>
      <c r="B310" s="739"/>
      <c r="C310" s="739"/>
      <c r="D310" s="738"/>
      <c r="E310" s="739"/>
      <c r="F310" s="739" t="s">
        <v>1114</v>
      </c>
      <c r="G310" s="739"/>
      <c r="H310" s="739"/>
      <c r="I310" s="739"/>
      <c r="J310" s="739"/>
      <c r="K310" s="739"/>
      <c r="L310" s="740"/>
      <c r="M310" s="884"/>
      <c r="N310" s="885"/>
    </row>
    <row r="311" spans="1:14">
      <c r="A311" s="737"/>
      <c r="B311" s="739"/>
      <c r="C311" s="739"/>
      <c r="D311" s="738"/>
      <c r="E311" s="739"/>
      <c r="F311" s="739" t="s">
        <v>1115</v>
      </c>
      <c r="G311" s="739"/>
      <c r="H311" s="739"/>
      <c r="I311" s="739"/>
      <c r="J311" s="739"/>
      <c r="K311" s="739"/>
      <c r="L311" s="740"/>
      <c r="M311" s="884"/>
      <c r="N311" s="885"/>
    </row>
    <row r="312" spans="1:14">
      <c r="A312" s="737"/>
      <c r="B312" s="739"/>
      <c r="C312" s="739"/>
      <c r="D312" s="738"/>
      <c r="E312" s="739"/>
      <c r="F312" s="739" t="s">
        <v>1116</v>
      </c>
      <c r="G312" s="739"/>
      <c r="H312" s="739"/>
      <c r="I312" s="739"/>
      <c r="J312" s="739"/>
      <c r="K312" s="739"/>
      <c r="L312" s="740"/>
      <c r="M312" s="884"/>
      <c r="N312" s="885"/>
    </row>
    <row r="313" spans="1:14">
      <c r="A313" s="737"/>
      <c r="B313" s="739"/>
      <c r="C313" s="739"/>
      <c r="D313" s="738"/>
      <c r="E313" s="739"/>
      <c r="F313" s="739" t="s">
        <v>1117</v>
      </c>
      <c r="G313" s="739"/>
      <c r="H313" s="739"/>
      <c r="I313" s="739"/>
      <c r="J313" s="739"/>
      <c r="K313" s="739"/>
      <c r="L313" s="740"/>
      <c r="M313" s="884"/>
      <c r="N313" s="885"/>
    </row>
    <row r="314" spans="1:14">
      <c r="A314" s="737"/>
      <c r="B314" s="739"/>
      <c r="C314" s="739"/>
      <c r="D314" s="738"/>
      <c r="E314" s="739"/>
      <c r="F314" s="739" t="s">
        <v>1118</v>
      </c>
      <c r="G314" s="739"/>
      <c r="H314" s="739"/>
      <c r="I314" s="739"/>
      <c r="J314" s="739"/>
      <c r="K314" s="739"/>
      <c r="L314" s="740"/>
      <c r="M314" s="884"/>
      <c r="N314" s="885"/>
    </row>
    <row r="315" spans="1:14">
      <c r="A315" s="737"/>
      <c r="B315" s="739"/>
      <c r="C315" s="739"/>
      <c r="D315" s="738"/>
      <c r="E315" s="739" t="s">
        <v>1119</v>
      </c>
      <c r="F315" s="739"/>
      <c r="G315" s="739"/>
      <c r="H315" s="739"/>
      <c r="I315" s="739"/>
      <c r="J315" s="739"/>
      <c r="K315" s="739"/>
      <c r="L315" s="740"/>
      <c r="M315" s="884"/>
      <c r="N315" s="885"/>
    </row>
    <row r="316" spans="1:14">
      <c r="A316" s="737"/>
      <c r="B316" s="739"/>
      <c r="C316" s="739"/>
      <c r="D316" s="738"/>
      <c r="E316" s="739"/>
      <c r="F316" s="739" t="s">
        <v>1120</v>
      </c>
      <c r="G316" s="739"/>
      <c r="H316" s="739"/>
      <c r="I316" s="739"/>
      <c r="J316" s="739"/>
      <c r="K316" s="739"/>
      <c r="L316" s="740"/>
      <c r="M316" s="884"/>
      <c r="N316" s="885"/>
    </row>
    <row r="317" spans="1:14">
      <c r="A317" s="737"/>
      <c r="B317" s="739"/>
      <c r="C317" s="739"/>
      <c r="D317" s="738"/>
      <c r="E317" s="739"/>
      <c r="F317" s="739" t="s">
        <v>1121</v>
      </c>
      <c r="G317" s="739"/>
      <c r="H317" s="739"/>
      <c r="I317" s="739"/>
      <c r="J317" s="739"/>
      <c r="K317" s="739"/>
      <c r="L317" s="740"/>
      <c r="M317" s="884"/>
      <c r="N317" s="885"/>
    </row>
    <row r="318" spans="1:14">
      <c r="A318" s="737"/>
      <c r="B318" s="739"/>
      <c r="C318" s="739"/>
      <c r="D318" s="738"/>
      <c r="E318" s="739"/>
      <c r="F318" s="739" t="s">
        <v>1122</v>
      </c>
      <c r="G318" s="739"/>
      <c r="H318" s="739"/>
      <c r="I318" s="739"/>
      <c r="J318" s="739"/>
      <c r="K318" s="739"/>
      <c r="L318" s="740"/>
      <c r="M318" s="884"/>
      <c r="N318" s="885"/>
    </row>
    <row r="319" spans="1:14">
      <c r="A319" s="737"/>
      <c r="B319" s="739"/>
      <c r="C319" s="739"/>
      <c r="D319" s="738"/>
      <c r="E319" s="739"/>
      <c r="F319" s="739" t="s">
        <v>1123</v>
      </c>
      <c r="G319" s="739"/>
      <c r="H319" s="739"/>
      <c r="I319" s="739"/>
      <c r="J319" s="739"/>
      <c r="K319" s="739"/>
      <c r="L319" s="740"/>
      <c r="M319" s="884"/>
      <c r="N319" s="885"/>
    </row>
    <row r="320" spans="1:14">
      <c r="A320" s="737"/>
      <c r="B320" s="739"/>
      <c r="C320" s="739"/>
      <c r="D320" s="738"/>
      <c r="E320" s="739"/>
      <c r="F320" s="739" t="s">
        <v>1069</v>
      </c>
      <c r="G320" s="739"/>
      <c r="H320" s="739"/>
      <c r="I320" s="739"/>
      <c r="J320" s="739"/>
      <c r="K320" s="739"/>
      <c r="L320" s="740"/>
      <c r="M320" s="884"/>
      <c r="N320" s="885"/>
    </row>
    <row r="321" spans="1:14">
      <c r="A321" s="737"/>
      <c r="B321" s="739"/>
      <c r="C321" s="739"/>
      <c r="D321" s="738"/>
      <c r="E321" s="739" t="s">
        <v>1124</v>
      </c>
      <c r="F321" s="739"/>
      <c r="G321" s="739"/>
      <c r="H321" s="739"/>
      <c r="I321" s="739"/>
      <c r="J321" s="739"/>
      <c r="K321" s="739"/>
      <c r="L321" s="740"/>
      <c r="M321" s="884"/>
      <c r="N321" s="885"/>
    </row>
    <row r="322" spans="1:14">
      <c r="A322" s="737"/>
      <c r="B322" s="739"/>
      <c r="C322" s="739"/>
      <c r="D322" s="738"/>
      <c r="E322" s="739"/>
      <c r="F322" s="739" t="s">
        <v>1125</v>
      </c>
      <c r="G322" s="739"/>
      <c r="H322" s="739"/>
      <c r="I322" s="739"/>
      <c r="J322" s="739"/>
      <c r="K322" s="739"/>
      <c r="L322" s="740"/>
      <c r="M322" s="884"/>
      <c r="N322" s="885"/>
    </row>
    <row r="323" spans="1:14">
      <c r="A323" s="737"/>
      <c r="B323" s="739"/>
      <c r="C323" s="739"/>
      <c r="D323" s="738"/>
      <c r="E323" s="739"/>
      <c r="F323" s="739" t="s">
        <v>1126</v>
      </c>
      <c r="G323" s="739"/>
      <c r="H323" s="739"/>
      <c r="I323" s="739"/>
      <c r="J323" s="739"/>
      <c r="K323" s="739"/>
      <c r="L323" s="740"/>
      <c r="M323" s="884"/>
      <c r="N323" s="885"/>
    </row>
    <row r="324" spans="1:14">
      <c r="A324" s="737"/>
      <c r="B324" s="739"/>
      <c r="C324" s="739"/>
      <c r="D324" s="738"/>
      <c r="E324" s="739"/>
      <c r="F324" s="739" t="s">
        <v>1127</v>
      </c>
      <c r="G324" s="739"/>
      <c r="H324" s="739"/>
      <c r="I324" s="739"/>
      <c r="J324" s="739"/>
      <c r="K324" s="739"/>
      <c r="L324" s="740"/>
      <c r="M324" s="884"/>
      <c r="N324" s="885"/>
    </row>
    <row r="325" spans="1:14">
      <c r="A325" s="737"/>
      <c r="B325" s="739"/>
      <c r="C325" s="739"/>
      <c r="D325" s="738"/>
      <c r="E325" s="739"/>
      <c r="F325" s="739" t="s">
        <v>1128</v>
      </c>
      <c r="G325" s="739"/>
      <c r="H325" s="739"/>
      <c r="I325" s="739"/>
      <c r="J325" s="739"/>
      <c r="K325" s="739"/>
      <c r="L325" s="740"/>
      <c r="M325" s="884"/>
      <c r="N325" s="885"/>
    </row>
    <row r="326" spans="1:14">
      <c r="A326" s="737"/>
      <c r="B326" s="739"/>
      <c r="C326" s="739"/>
      <c r="D326" s="738"/>
      <c r="E326" s="739"/>
      <c r="F326" s="739" t="s">
        <v>1129</v>
      </c>
      <c r="G326" s="739"/>
      <c r="H326" s="739"/>
      <c r="I326" s="739"/>
      <c r="J326" s="739"/>
      <c r="K326" s="739"/>
      <c r="L326" s="740"/>
      <c r="M326" s="884"/>
      <c r="N326" s="885"/>
    </row>
    <row r="327" spans="1:14">
      <c r="A327" s="737"/>
      <c r="B327" s="739"/>
      <c r="C327" s="739"/>
      <c r="D327" s="738"/>
      <c r="E327" s="739"/>
      <c r="F327" s="739" t="s">
        <v>1130</v>
      </c>
      <c r="G327" s="739"/>
      <c r="H327" s="739"/>
      <c r="I327" s="739"/>
      <c r="J327" s="739"/>
      <c r="K327" s="739"/>
      <c r="L327" s="740"/>
      <c r="M327" s="884"/>
      <c r="N327" s="885"/>
    </row>
    <row r="328" spans="1:14">
      <c r="A328" s="737"/>
      <c r="B328" s="739"/>
      <c r="C328" s="739"/>
      <c r="D328" s="738"/>
      <c r="E328" s="739"/>
      <c r="F328" s="739" t="s">
        <v>1131</v>
      </c>
      <c r="G328" s="739"/>
      <c r="H328" s="739"/>
      <c r="I328" s="739"/>
      <c r="J328" s="739"/>
      <c r="K328" s="739"/>
      <c r="L328" s="740"/>
      <c r="M328" s="884"/>
      <c r="N328" s="885"/>
    </row>
    <row r="329" spans="1:14">
      <c r="A329" s="737"/>
      <c r="B329" s="739"/>
      <c r="C329" s="739"/>
      <c r="D329" s="738"/>
      <c r="E329" s="739"/>
      <c r="F329" s="739" t="s">
        <v>1132</v>
      </c>
      <c r="G329" s="739"/>
      <c r="H329" s="739"/>
      <c r="I329" s="739"/>
      <c r="J329" s="739"/>
      <c r="K329" s="739"/>
      <c r="L329" s="740"/>
      <c r="M329" s="884"/>
      <c r="N329" s="885"/>
    </row>
    <row r="330" spans="1:14">
      <c r="A330" s="737"/>
      <c r="B330" s="739"/>
      <c r="C330" s="739"/>
      <c r="D330" s="738"/>
      <c r="E330" s="739" t="s">
        <v>1133</v>
      </c>
      <c r="F330" s="739"/>
      <c r="G330" s="739"/>
      <c r="H330" s="739"/>
      <c r="I330" s="739"/>
      <c r="J330" s="739"/>
      <c r="K330" s="739"/>
      <c r="L330" s="740"/>
      <c r="M330" s="884"/>
      <c r="N330" s="885"/>
    </row>
    <row r="331" spans="1:14">
      <c r="A331" s="737"/>
      <c r="B331" s="739"/>
      <c r="C331" s="739"/>
      <c r="D331" s="738" t="s">
        <v>1134</v>
      </c>
      <c r="E331" s="739"/>
      <c r="F331" s="739"/>
      <c r="G331" s="739"/>
      <c r="H331" s="739"/>
      <c r="I331" s="739"/>
      <c r="J331" s="739"/>
      <c r="K331" s="739"/>
      <c r="L331" s="740"/>
      <c r="M331" s="884"/>
      <c r="N331" s="885"/>
    </row>
    <row r="332" spans="1:14">
      <c r="A332" s="737"/>
      <c r="B332" s="739"/>
      <c r="C332" s="739"/>
      <c r="D332" s="738"/>
      <c r="E332" s="739" t="s">
        <v>1135</v>
      </c>
      <c r="F332" s="739"/>
      <c r="G332" s="739"/>
      <c r="H332" s="739"/>
      <c r="I332" s="739"/>
      <c r="J332" s="739"/>
      <c r="K332" s="739"/>
      <c r="L332" s="740"/>
      <c r="M332" s="884"/>
      <c r="N332" s="885"/>
    </row>
    <row r="333" spans="1:14">
      <c r="A333" s="737"/>
      <c r="B333" s="739"/>
      <c r="C333" s="739"/>
      <c r="D333" s="738"/>
      <c r="E333" s="739"/>
      <c r="F333" s="739" t="s">
        <v>1136</v>
      </c>
      <c r="G333" s="739"/>
      <c r="H333" s="739"/>
      <c r="I333" s="739"/>
      <c r="J333" s="739"/>
      <c r="K333" s="739"/>
      <c r="L333" s="740"/>
      <c r="M333" s="884"/>
      <c r="N333" s="885"/>
    </row>
    <row r="334" spans="1:14">
      <c r="A334" s="737"/>
      <c r="B334" s="739"/>
      <c r="C334" s="739"/>
      <c r="D334" s="738"/>
      <c r="E334" s="739"/>
      <c r="F334" s="739" t="s">
        <v>1137</v>
      </c>
      <c r="G334" s="739"/>
      <c r="H334" s="739"/>
      <c r="I334" s="739"/>
      <c r="J334" s="739"/>
      <c r="K334" s="739"/>
      <c r="L334" s="740"/>
      <c r="M334" s="884"/>
      <c r="N334" s="885"/>
    </row>
    <row r="335" spans="1:14">
      <c r="A335" s="737"/>
      <c r="B335" s="739"/>
      <c r="C335" s="739"/>
      <c r="D335" s="738"/>
      <c r="E335" s="739"/>
      <c r="F335" s="739" t="s">
        <v>1138</v>
      </c>
      <c r="G335" s="739"/>
      <c r="H335" s="739"/>
      <c r="I335" s="739"/>
      <c r="J335" s="739"/>
      <c r="K335" s="739"/>
      <c r="L335" s="740"/>
      <c r="M335" s="884"/>
      <c r="N335" s="885"/>
    </row>
    <row r="336" spans="1:14">
      <c r="A336" s="737"/>
      <c r="B336" s="739"/>
      <c r="C336" s="739"/>
      <c r="D336" s="738"/>
      <c r="E336" s="739"/>
      <c r="F336" s="739" t="s">
        <v>1139</v>
      </c>
      <c r="G336" s="739"/>
      <c r="H336" s="739"/>
      <c r="I336" s="739"/>
      <c r="J336" s="739"/>
      <c r="K336" s="739"/>
      <c r="L336" s="740"/>
      <c r="M336" s="884"/>
      <c r="N336" s="885"/>
    </row>
    <row r="337" spans="1:14">
      <c r="A337" s="737"/>
      <c r="B337" s="739"/>
      <c r="C337" s="739"/>
      <c r="D337" s="738"/>
      <c r="E337" s="739"/>
      <c r="F337" s="739" t="s">
        <v>1140</v>
      </c>
      <c r="G337" s="739"/>
      <c r="H337" s="739"/>
      <c r="I337" s="739"/>
      <c r="J337" s="739"/>
      <c r="K337" s="739"/>
      <c r="L337" s="740"/>
      <c r="M337" s="884"/>
      <c r="N337" s="885"/>
    </row>
    <row r="338" spans="1:14">
      <c r="A338" s="737"/>
      <c r="B338" s="739"/>
      <c r="C338" s="739"/>
      <c r="D338" s="738"/>
      <c r="E338" s="739"/>
      <c r="F338" s="739" t="s">
        <v>1141</v>
      </c>
      <c r="G338" s="739"/>
      <c r="H338" s="739"/>
      <c r="I338" s="739"/>
      <c r="J338" s="739"/>
      <c r="K338" s="739"/>
      <c r="L338" s="740"/>
      <c r="M338" s="884"/>
      <c r="N338" s="885"/>
    </row>
    <row r="339" spans="1:14">
      <c r="A339" s="737"/>
      <c r="B339" s="739"/>
      <c r="C339" s="739"/>
      <c r="D339" s="738"/>
      <c r="E339" s="739"/>
      <c r="F339" s="739" t="s">
        <v>1142</v>
      </c>
      <c r="G339" s="739"/>
      <c r="H339" s="739"/>
      <c r="I339" s="739"/>
      <c r="J339" s="739"/>
      <c r="K339" s="739"/>
      <c r="L339" s="740"/>
      <c r="M339" s="884"/>
      <c r="N339" s="885"/>
    </row>
    <row r="340" spans="1:14">
      <c r="A340" s="737"/>
      <c r="B340" s="739"/>
      <c r="C340" s="739"/>
      <c r="D340" s="738"/>
      <c r="E340" s="739"/>
      <c r="F340" s="739" t="s">
        <v>1143</v>
      </c>
      <c r="G340" s="739"/>
      <c r="H340" s="739"/>
      <c r="I340" s="739"/>
      <c r="J340" s="739"/>
      <c r="K340" s="739"/>
      <c r="L340" s="740"/>
      <c r="M340" s="884"/>
      <c r="N340" s="885"/>
    </row>
    <row r="341" spans="1:14">
      <c r="A341" s="737"/>
      <c r="B341" s="739"/>
      <c r="C341" s="739"/>
      <c r="D341" s="738"/>
      <c r="E341" s="739"/>
      <c r="F341" s="739" t="s">
        <v>1144</v>
      </c>
      <c r="G341" s="739"/>
      <c r="H341" s="739"/>
      <c r="I341" s="739"/>
      <c r="J341" s="739"/>
      <c r="K341" s="739"/>
      <c r="L341" s="740"/>
      <c r="M341" s="884"/>
      <c r="N341" s="885"/>
    </row>
    <row r="342" spans="1:14">
      <c r="A342" s="737"/>
      <c r="B342" s="739"/>
      <c r="C342" s="739"/>
      <c r="D342" s="738"/>
      <c r="E342" s="739" t="s">
        <v>1145</v>
      </c>
      <c r="F342" s="739"/>
      <c r="G342" s="739"/>
      <c r="H342" s="739"/>
      <c r="I342" s="739"/>
      <c r="J342" s="739"/>
      <c r="K342" s="739"/>
      <c r="L342" s="740"/>
      <c r="M342" s="884"/>
      <c r="N342" s="885"/>
    </row>
    <row r="343" spans="1:14">
      <c r="A343" s="737"/>
      <c r="B343" s="739"/>
      <c r="C343" s="739"/>
      <c r="D343" s="738"/>
      <c r="E343" s="739"/>
      <c r="F343" s="739" t="s">
        <v>347</v>
      </c>
      <c r="G343" s="739"/>
      <c r="H343" s="739"/>
      <c r="I343" s="739"/>
      <c r="J343" s="739"/>
      <c r="K343" s="739"/>
      <c r="L343" s="740"/>
      <c r="M343" s="884"/>
      <c r="N343" s="885"/>
    </row>
    <row r="344" spans="1:14">
      <c r="A344" s="737"/>
      <c r="B344" s="739"/>
      <c r="C344" s="739"/>
      <c r="D344" s="738"/>
      <c r="E344" s="739"/>
      <c r="F344" s="739" t="s">
        <v>348</v>
      </c>
      <c r="G344" s="739"/>
      <c r="H344" s="739"/>
      <c r="I344" s="739"/>
      <c r="J344" s="739"/>
      <c r="K344" s="739"/>
      <c r="L344" s="740"/>
      <c r="M344" s="884"/>
      <c r="N344" s="885"/>
    </row>
    <row r="345" spans="1:14">
      <c r="A345" s="737"/>
      <c r="B345" s="739"/>
      <c r="C345" s="739"/>
      <c r="D345" s="738"/>
      <c r="E345" s="739"/>
      <c r="F345" s="739" t="s">
        <v>349</v>
      </c>
      <c r="G345" s="739"/>
      <c r="H345" s="739"/>
      <c r="I345" s="739"/>
      <c r="J345" s="739"/>
      <c r="K345" s="739"/>
      <c r="L345" s="740"/>
      <c r="M345" s="884"/>
      <c r="N345" s="885"/>
    </row>
    <row r="346" spans="1:14">
      <c r="A346" s="737"/>
      <c r="B346" s="739"/>
      <c r="C346" s="739"/>
      <c r="D346" s="738"/>
      <c r="E346" s="739"/>
      <c r="F346" s="739" t="s">
        <v>350</v>
      </c>
      <c r="G346" s="739"/>
      <c r="H346" s="739"/>
      <c r="I346" s="739"/>
      <c r="J346" s="739"/>
      <c r="K346" s="739"/>
      <c r="L346" s="740"/>
      <c r="M346" s="884"/>
      <c r="N346" s="885"/>
    </row>
    <row r="347" spans="1:14">
      <c r="A347" s="737"/>
      <c r="B347" s="739"/>
      <c r="C347" s="739"/>
      <c r="D347" s="738"/>
      <c r="E347" s="739"/>
      <c r="F347" s="739" t="s">
        <v>351</v>
      </c>
      <c r="G347" s="739"/>
      <c r="H347" s="739"/>
      <c r="I347" s="739"/>
      <c r="J347" s="739"/>
      <c r="K347" s="739"/>
      <c r="L347" s="740"/>
      <c r="M347" s="884"/>
      <c r="N347" s="885"/>
    </row>
    <row r="348" spans="1:14">
      <c r="A348" s="737"/>
      <c r="B348" s="739"/>
      <c r="C348" s="739"/>
      <c r="D348" s="738"/>
      <c r="E348" s="739"/>
      <c r="F348" s="739"/>
      <c r="G348" s="739"/>
      <c r="H348" s="739"/>
      <c r="I348" s="739" t="s">
        <v>1146</v>
      </c>
      <c r="J348" s="739"/>
      <c r="K348" s="739"/>
      <c r="L348" s="740"/>
      <c r="M348" s="884"/>
      <c r="N348" s="885"/>
    </row>
    <row r="349" spans="1:14">
      <c r="A349" s="737"/>
      <c r="B349" s="739"/>
      <c r="C349" s="739"/>
      <c r="D349" s="738"/>
      <c r="E349" s="739"/>
      <c r="F349" s="739"/>
      <c r="G349" s="739"/>
      <c r="H349" s="739"/>
      <c r="I349" s="739" t="s">
        <v>1147</v>
      </c>
      <c r="J349" s="739"/>
      <c r="K349" s="739"/>
      <c r="L349" s="740"/>
      <c r="M349" s="884"/>
      <c r="N349" s="885"/>
    </row>
    <row r="350" spans="1:14">
      <c r="A350" s="737"/>
      <c r="B350" s="739"/>
      <c r="C350" s="739"/>
      <c r="D350" s="738"/>
      <c r="E350" s="739"/>
      <c r="F350" s="739"/>
      <c r="G350" s="739"/>
      <c r="H350" s="739"/>
      <c r="I350" s="739" t="s">
        <v>1148</v>
      </c>
      <c r="J350" s="739"/>
      <c r="K350" s="739"/>
      <c r="L350" s="740"/>
      <c r="M350" s="884"/>
      <c r="N350" s="885"/>
    </row>
    <row r="351" spans="1:14">
      <c r="A351" s="737"/>
      <c r="B351" s="739"/>
      <c r="C351" s="739"/>
      <c r="D351" s="738"/>
      <c r="E351" s="739"/>
      <c r="F351" s="739"/>
      <c r="G351" s="739"/>
      <c r="H351" s="739"/>
      <c r="I351" s="739" t="s">
        <v>1149</v>
      </c>
      <c r="J351" s="739"/>
      <c r="K351" s="739"/>
      <c r="L351" s="740"/>
      <c r="M351" s="884"/>
      <c r="N351" s="885"/>
    </row>
    <row r="352" spans="1:14">
      <c r="A352" s="737"/>
      <c r="B352" s="739"/>
      <c r="C352" s="739"/>
      <c r="D352" s="738"/>
      <c r="E352" s="739"/>
      <c r="F352" s="739"/>
      <c r="G352" s="739"/>
      <c r="H352" s="739"/>
      <c r="I352" s="739" t="s">
        <v>1150</v>
      </c>
      <c r="J352" s="739"/>
      <c r="K352" s="739"/>
      <c r="L352" s="740"/>
      <c r="M352" s="884"/>
      <c r="N352" s="885"/>
    </row>
    <row r="353" spans="1:14">
      <c r="A353" s="737"/>
      <c r="B353" s="739"/>
      <c r="C353" s="739"/>
      <c r="D353" s="738" t="s">
        <v>1151</v>
      </c>
      <c r="E353" s="739"/>
      <c r="F353" s="739"/>
      <c r="G353" s="739"/>
      <c r="H353" s="739"/>
      <c r="I353" s="739"/>
      <c r="J353" s="739"/>
      <c r="K353" s="739"/>
      <c r="L353" s="740"/>
      <c r="M353" s="884"/>
      <c r="N353" s="885"/>
    </row>
    <row r="354" spans="1:14">
      <c r="A354" s="737"/>
      <c r="B354" s="739"/>
      <c r="C354" s="739"/>
      <c r="D354" s="738"/>
      <c r="E354" s="739" t="s">
        <v>1152</v>
      </c>
      <c r="F354" s="739"/>
      <c r="G354" s="739"/>
      <c r="H354" s="739"/>
      <c r="I354" s="739"/>
      <c r="J354" s="739"/>
      <c r="K354" s="739"/>
      <c r="L354" s="740"/>
      <c r="M354" s="884"/>
      <c r="N354" s="885"/>
    </row>
    <row r="355" spans="1:14">
      <c r="A355" s="737"/>
      <c r="B355" s="739"/>
      <c r="C355" s="739"/>
      <c r="D355" s="738"/>
      <c r="E355" s="739" t="s">
        <v>1153</v>
      </c>
      <c r="F355" s="739"/>
      <c r="G355" s="739"/>
      <c r="H355" s="739"/>
      <c r="I355" s="739"/>
      <c r="J355" s="739"/>
      <c r="K355" s="739"/>
      <c r="L355" s="740"/>
      <c r="M355" s="884"/>
      <c r="N355" s="885"/>
    </row>
    <row r="356" spans="1:14">
      <c r="A356" s="737"/>
      <c r="B356" s="739"/>
      <c r="C356" s="739"/>
      <c r="D356" s="738"/>
      <c r="E356" s="739" t="s">
        <v>1154</v>
      </c>
      <c r="F356" s="739"/>
      <c r="G356" s="739"/>
      <c r="H356" s="739"/>
      <c r="I356" s="739"/>
      <c r="J356" s="739"/>
      <c r="K356" s="739"/>
      <c r="L356" s="740"/>
      <c r="M356" s="884"/>
      <c r="N356" s="885"/>
    </row>
    <row r="357" spans="1:14">
      <c r="A357" s="737"/>
      <c r="B357" s="739"/>
      <c r="C357" s="739"/>
      <c r="D357" s="738" t="s">
        <v>1155</v>
      </c>
      <c r="E357" s="739"/>
      <c r="F357" s="739"/>
      <c r="G357" s="739"/>
      <c r="H357" s="739"/>
      <c r="I357" s="739"/>
      <c r="J357" s="739"/>
      <c r="K357" s="739"/>
      <c r="L357" s="740"/>
      <c r="M357" s="884"/>
      <c r="N357" s="885"/>
    </row>
    <row r="358" spans="1:14">
      <c r="A358" s="737"/>
      <c r="B358" s="739"/>
      <c r="C358" s="739"/>
      <c r="D358" s="738"/>
      <c r="E358" s="739" t="s">
        <v>1156</v>
      </c>
      <c r="F358" s="739"/>
      <c r="G358" s="739"/>
      <c r="H358" s="739"/>
      <c r="I358" s="739"/>
      <c r="J358" s="739"/>
      <c r="K358" s="739"/>
      <c r="L358" s="740"/>
      <c r="M358" s="884"/>
      <c r="N358" s="885"/>
    </row>
    <row r="359" spans="1:14">
      <c r="A359" s="737"/>
      <c r="B359" s="739"/>
      <c r="C359" s="739"/>
      <c r="D359" s="738"/>
      <c r="E359" s="739"/>
      <c r="F359" s="739" t="s">
        <v>347</v>
      </c>
      <c r="G359" s="739"/>
      <c r="H359" s="739"/>
      <c r="I359" s="739"/>
      <c r="J359" s="739"/>
      <c r="K359" s="739"/>
      <c r="L359" s="740"/>
      <c r="M359" s="884"/>
      <c r="N359" s="885"/>
    </row>
    <row r="360" spans="1:14">
      <c r="A360" s="737"/>
      <c r="B360" s="739"/>
      <c r="C360" s="739"/>
      <c r="D360" s="738"/>
      <c r="E360" s="739"/>
      <c r="F360" s="739" t="s">
        <v>348</v>
      </c>
      <c r="G360" s="739"/>
      <c r="H360" s="739"/>
      <c r="I360" s="739"/>
      <c r="J360" s="739"/>
      <c r="K360" s="739"/>
      <c r="L360" s="740"/>
      <c r="M360" s="884"/>
      <c r="N360" s="885"/>
    </row>
    <row r="361" spans="1:14">
      <c r="A361" s="737"/>
      <c r="B361" s="739"/>
      <c r="C361" s="739"/>
      <c r="D361" s="738"/>
      <c r="E361" s="739"/>
      <c r="F361" s="739" t="s">
        <v>349</v>
      </c>
      <c r="G361" s="739"/>
      <c r="H361" s="739"/>
      <c r="I361" s="739"/>
      <c r="J361" s="739"/>
      <c r="K361" s="739"/>
      <c r="L361" s="740"/>
      <c r="M361" s="884"/>
      <c r="N361" s="885"/>
    </row>
    <row r="362" spans="1:14">
      <c r="A362" s="737"/>
      <c r="B362" s="739"/>
      <c r="C362" s="739"/>
      <c r="D362" s="738"/>
      <c r="E362" s="739" t="s">
        <v>1157</v>
      </c>
      <c r="F362" s="739"/>
      <c r="G362" s="739"/>
      <c r="H362" s="739"/>
      <c r="I362" s="739"/>
      <c r="J362" s="739"/>
      <c r="K362" s="739"/>
      <c r="L362" s="740"/>
      <c r="M362" s="884"/>
      <c r="N362" s="885"/>
    </row>
    <row r="363" spans="1:14">
      <c r="A363" s="737"/>
      <c r="B363" s="739"/>
      <c r="C363" s="739"/>
      <c r="D363" s="738" t="s">
        <v>1158</v>
      </c>
      <c r="E363" s="739"/>
      <c r="F363" s="739"/>
      <c r="G363" s="739"/>
      <c r="H363" s="739"/>
      <c r="I363" s="739"/>
      <c r="J363" s="739"/>
      <c r="K363" s="739"/>
      <c r="L363" s="740"/>
      <c r="M363" s="884"/>
      <c r="N363" s="885"/>
    </row>
    <row r="364" spans="1:14">
      <c r="A364" s="737"/>
      <c r="B364" s="739"/>
      <c r="C364" s="739"/>
      <c r="D364" s="738"/>
      <c r="E364" s="739" t="s">
        <v>1159</v>
      </c>
      <c r="F364" s="739"/>
      <c r="G364" s="739"/>
      <c r="H364" s="739"/>
      <c r="I364" s="739"/>
      <c r="J364" s="739"/>
      <c r="K364" s="739"/>
      <c r="L364" s="740"/>
      <c r="M364" s="884"/>
      <c r="N364" s="885"/>
    </row>
    <row r="365" spans="1:14">
      <c r="A365" s="737"/>
      <c r="B365" s="739"/>
      <c r="C365" s="739"/>
      <c r="D365" s="738"/>
      <c r="E365" s="739"/>
      <c r="F365" s="739" t="s">
        <v>347</v>
      </c>
      <c r="G365" s="739"/>
      <c r="H365" s="739"/>
      <c r="I365" s="739"/>
      <c r="J365" s="739"/>
      <c r="K365" s="739"/>
      <c r="L365" s="740"/>
      <c r="M365" s="884"/>
      <c r="N365" s="885"/>
    </row>
    <row r="366" spans="1:14">
      <c r="A366" s="737"/>
      <c r="B366" s="739"/>
      <c r="C366" s="739"/>
      <c r="D366" s="748"/>
      <c r="E366" s="739"/>
      <c r="F366" s="739" t="s">
        <v>348</v>
      </c>
      <c r="G366" s="739"/>
      <c r="H366" s="739"/>
      <c r="I366" s="739"/>
      <c r="J366" s="739"/>
      <c r="K366" s="739"/>
      <c r="L366" s="740"/>
      <c r="M366" s="884"/>
      <c r="N366" s="885"/>
    </row>
    <row r="367" spans="1:14">
      <c r="A367" s="737"/>
      <c r="B367" s="739"/>
      <c r="C367" s="739"/>
      <c r="D367" s="738"/>
      <c r="E367" s="739"/>
      <c r="F367" s="739" t="s">
        <v>349</v>
      </c>
      <c r="G367" s="739"/>
      <c r="H367" s="739"/>
      <c r="I367" s="739"/>
      <c r="J367" s="739"/>
      <c r="K367" s="739"/>
      <c r="L367" s="740"/>
      <c r="M367" s="884"/>
      <c r="N367" s="885"/>
    </row>
    <row r="368" spans="1:14">
      <c r="A368" s="737"/>
      <c r="B368" s="739"/>
      <c r="C368" s="739"/>
      <c r="D368" s="738"/>
      <c r="E368" s="739"/>
      <c r="F368" s="739" t="s">
        <v>350</v>
      </c>
      <c r="G368" s="739"/>
      <c r="H368" s="739"/>
      <c r="I368" s="739"/>
      <c r="J368" s="739"/>
      <c r="K368" s="739"/>
      <c r="L368" s="740"/>
      <c r="M368" s="884"/>
      <c r="N368" s="885"/>
    </row>
    <row r="369" spans="1:14">
      <c r="A369" s="737"/>
      <c r="B369" s="739"/>
      <c r="C369" s="739"/>
      <c r="D369" s="738"/>
      <c r="E369" s="739"/>
      <c r="F369" s="739" t="s">
        <v>351</v>
      </c>
      <c r="G369" s="739"/>
      <c r="H369" s="739"/>
      <c r="I369" s="739"/>
      <c r="J369" s="739"/>
      <c r="K369" s="739"/>
      <c r="L369" s="740"/>
      <c r="M369" s="884"/>
      <c r="N369" s="885"/>
    </row>
    <row r="370" spans="1:14">
      <c r="A370" s="737"/>
      <c r="B370" s="739"/>
      <c r="C370" s="739"/>
      <c r="D370" s="738"/>
      <c r="E370" s="739"/>
      <c r="F370" s="739" t="s">
        <v>352</v>
      </c>
      <c r="G370" s="739"/>
      <c r="H370" s="739"/>
      <c r="I370" s="739"/>
      <c r="J370" s="739"/>
      <c r="K370" s="739"/>
      <c r="L370" s="740"/>
      <c r="M370" s="884"/>
      <c r="N370" s="885"/>
    </row>
    <row r="371" spans="1:14">
      <c r="A371" s="737"/>
      <c r="B371" s="739"/>
      <c r="C371" s="739"/>
      <c r="D371" s="738"/>
      <c r="E371" s="739"/>
      <c r="F371" s="739" t="s">
        <v>354</v>
      </c>
      <c r="G371" s="739"/>
      <c r="H371" s="739"/>
      <c r="I371" s="739"/>
      <c r="J371" s="739"/>
      <c r="K371" s="739"/>
      <c r="L371" s="740"/>
      <c r="M371" s="884"/>
      <c r="N371" s="885"/>
    </row>
    <row r="372" spans="1:14">
      <c r="A372" s="737"/>
      <c r="B372" s="739"/>
      <c r="C372" s="739"/>
      <c r="D372" s="738" t="s">
        <v>1160</v>
      </c>
      <c r="E372" s="739"/>
      <c r="F372" s="739"/>
      <c r="G372" s="739"/>
      <c r="H372" s="739"/>
      <c r="I372" s="739"/>
      <c r="J372" s="739"/>
      <c r="K372" s="739"/>
      <c r="L372" s="740"/>
      <c r="M372" s="884"/>
      <c r="N372" s="885"/>
    </row>
  </sheetData>
  <mergeCells count="5">
    <mergeCell ref="M1:N1"/>
    <mergeCell ref="A2:L2"/>
    <mergeCell ref="M2:N2"/>
    <mergeCell ref="A3:L3"/>
    <mergeCell ref="M3:N3"/>
  </mergeCells>
  <phoneticPr fontId="10"/>
  <printOptions horizontalCentered="1"/>
  <pageMargins left="0.39370078740157483" right="0.39370078740157483" top="0.59055118110236227" bottom="0.31496062992125984" header="0.31496062992125984" footer="0.31496062992125984"/>
  <pageSetup paperSize="9" orientation="portrait" r:id="rId1"/>
  <headerFooter alignWithMargins="0">
    <oddHeader>&amp;L&amp;12要求水準に対する設計数値表</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2125-49E1-4493-9303-4DA66A6A0F69}">
  <dimension ref="A1:N502"/>
  <sheetViews>
    <sheetView showGridLines="0" view="pageBreakPreview" zoomScale="110" zoomScaleNormal="100" zoomScaleSheetLayoutView="110" workbookViewId="0">
      <selection activeCell="H33" sqref="H33"/>
    </sheetView>
  </sheetViews>
  <sheetFormatPr defaultColWidth="11.875" defaultRowHeight="11.25"/>
  <cols>
    <col min="1" max="2" width="1.375" style="733" customWidth="1"/>
    <col min="3" max="4" width="1.375" style="752" customWidth="1"/>
    <col min="5" max="5" width="1.375" style="785" customWidth="1"/>
    <col min="6" max="11" width="1.375" style="733" customWidth="1"/>
    <col min="12" max="12" width="22.625" style="733" customWidth="1"/>
    <col min="13" max="13" width="36.625" style="753" customWidth="1"/>
    <col min="14" max="14" width="10.625" style="744" customWidth="1"/>
    <col min="15" max="16384" width="11.875" style="733"/>
  </cols>
  <sheetData>
    <row r="1" spans="1:14">
      <c r="A1" s="730"/>
      <c r="B1" s="731"/>
      <c r="C1" s="745"/>
      <c r="D1" s="745"/>
      <c r="E1" s="775"/>
      <c r="F1" s="731"/>
      <c r="G1" s="731"/>
      <c r="H1" s="731"/>
      <c r="I1" s="731"/>
      <c r="J1" s="731"/>
      <c r="K1" s="731"/>
      <c r="L1" s="732"/>
      <c r="M1" s="1169"/>
      <c r="N1" s="1170"/>
    </row>
    <row r="2" spans="1:14" ht="11.25" customHeight="1">
      <c r="A2" s="1171" t="s">
        <v>180</v>
      </c>
      <c r="B2" s="1172"/>
      <c r="C2" s="1172"/>
      <c r="D2" s="1172"/>
      <c r="E2" s="1172"/>
      <c r="F2" s="1172"/>
      <c r="G2" s="1172"/>
      <c r="H2" s="1172"/>
      <c r="I2" s="1172"/>
      <c r="J2" s="1172"/>
      <c r="K2" s="1172"/>
      <c r="L2" s="1173"/>
      <c r="M2" s="1171" t="s">
        <v>181</v>
      </c>
      <c r="N2" s="1173"/>
    </row>
    <row r="3" spans="1:14">
      <c r="A3" s="1174"/>
      <c r="B3" s="1175"/>
      <c r="C3" s="1175"/>
      <c r="D3" s="1175"/>
      <c r="E3" s="1175"/>
      <c r="F3" s="1175"/>
      <c r="G3" s="1175"/>
      <c r="H3" s="1175"/>
      <c r="I3" s="1175"/>
      <c r="J3" s="1175"/>
      <c r="K3" s="1175"/>
      <c r="L3" s="1176"/>
      <c r="M3" s="1177"/>
      <c r="N3" s="1178"/>
    </row>
    <row r="4" spans="1:14">
      <c r="A4" s="737"/>
      <c r="B4" s="738" t="s">
        <v>1161</v>
      </c>
      <c r="C4" s="738"/>
      <c r="D4" s="738"/>
      <c r="E4" s="742"/>
      <c r="F4" s="739"/>
      <c r="G4" s="739"/>
      <c r="H4" s="739"/>
      <c r="I4" s="739"/>
      <c r="J4" s="739"/>
      <c r="K4" s="739"/>
      <c r="L4" s="740"/>
      <c r="M4" s="747"/>
      <c r="N4" s="885"/>
    </row>
    <row r="5" spans="1:14">
      <c r="A5" s="737"/>
      <c r="B5" s="739"/>
      <c r="C5" s="738" t="s">
        <v>1162</v>
      </c>
      <c r="D5" s="738"/>
      <c r="E5" s="742"/>
      <c r="F5" s="739"/>
      <c r="G5" s="739"/>
      <c r="H5" s="739"/>
      <c r="I5" s="739"/>
      <c r="J5" s="739"/>
      <c r="K5" s="739"/>
      <c r="L5" s="740"/>
      <c r="M5" s="747"/>
      <c r="N5" s="885"/>
    </row>
    <row r="6" spans="1:14">
      <c r="A6" s="737"/>
      <c r="B6" s="739"/>
      <c r="C6" s="738"/>
      <c r="D6" s="738" t="s">
        <v>1163</v>
      </c>
      <c r="E6" s="742"/>
      <c r="F6" s="739"/>
      <c r="G6" s="739"/>
      <c r="H6" s="739"/>
      <c r="I6" s="739"/>
      <c r="J6" s="739"/>
      <c r="K6" s="739"/>
      <c r="L6" s="740"/>
      <c r="M6" s="747"/>
      <c r="N6" s="885"/>
    </row>
    <row r="7" spans="1:14">
      <c r="A7" s="737"/>
      <c r="B7" s="739"/>
      <c r="C7" s="738"/>
      <c r="D7" s="738"/>
      <c r="E7" s="742" t="s">
        <v>1164</v>
      </c>
      <c r="F7" s="739"/>
      <c r="G7" s="739"/>
      <c r="H7" s="739"/>
      <c r="I7" s="739"/>
      <c r="J7" s="739"/>
      <c r="K7" s="739"/>
      <c r="L7" s="740"/>
      <c r="M7" s="747"/>
      <c r="N7" s="885"/>
    </row>
    <row r="8" spans="1:14">
      <c r="A8" s="737"/>
      <c r="B8" s="739"/>
      <c r="C8" s="738"/>
      <c r="D8" s="738"/>
      <c r="E8" s="742"/>
      <c r="F8" s="739" t="s">
        <v>1165</v>
      </c>
      <c r="G8" s="739"/>
      <c r="H8" s="739"/>
      <c r="I8" s="739"/>
      <c r="J8" s="739"/>
      <c r="K8" s="739"/>
      <c r="L8" s="740"/>
      <c r="M8" s="747"/>
      <c r="N8" s="885"/>
    </row>
    <row r="9" spans="1:14">
      <c r="A9" s="737"/>
      <c r="B9" s="739"/>
      <c r="C9" s="738"/>
      <c r="D9" s="738"/>
      <c r="E9" s="742"/>
      <c r="F9" s="739" t="s">
        <v>1166</v>
      </c>
      <c r="G9" s="739"/>
      <c r="H9" s="739"/>
      <c r="I9" s="739"/>
      <c r="J9" s="739"/>
      <c r="K9" s="739"/>
      <c r="L9" s="740"/>
      <c r="M9" s="747"/>
      <c r="N9" s="885"/>
    </row>
    <row r="10" spans="1:14">
      <c r="A10" s="737"/>
      <c r="B10" s="739"/>
      <c r="C10" s="738"/>
      <c r="D10" s="738"/>
      <c r="E10" s="742"/>
      <c r="F10" s="739" t="s">
        <v>1167</v>
      </c>
      <c r="G10" s="739"/>
      <c r="H10" s="739"/>
      <c r="I10" s="739"/>
      <c r="J10" s="739"/>
      <c r="K10" s="739"/>
      <c r="L10" s="740"/>
      <c r="M10" s="747"/>
      <c r="N10" s="885"/>
    </row>
    <row r="11" spans="1:14">
      <c r="A11" s="737"/>
      <c r="B11" s="739"/>
      <c r="C11" s="738"/>
      <c r="D11" s="738"/>
      <c r="E11" s="742"/>
      <c r="F11" s="739" t="s">
        <v>1168</v>
      </c>
      <c r="G11" s="739"/>
      <c r="H11" s="739"/>
      <c r="I11" s="739"/>
      <c r="J11" s="739"/>
      <c r="K11" s="739"/>
      <c r="L11" s="740"/>
      <c r="M11" s="747"/>
      <c r="N11" s="885"/>
    </row>
    <row r="12" spans="1:14">
      <c r="A12" s="737"/>
      <c r="B12" s="739"/>
      <c r="C12" s="738"/>
      <c r="D12" s="738"/>
      <c r="E12" s="742"/>
      <c r="F12" s="739" t="s">
        <v>1169</v>
      </c>
      <c r="G12" s="739"/>
      <c r="H12" s="739"/>
      <c r="I12" s="739"/>
      <c r="J12" s="739"/>
      <c r="K12" s="739"/>
      <c r="L12" s="740"/>
      <c r="M12" s="747"/>
      <c r="N12" s="885"/>
    </row>
    <row r="13" spans="1:14">
      <c r="A13" s="737"/>
      <c r="B13" s="739"/>
      <c r="C13" s="738"/>
      <c r="D13" s="738"/>
      <c r="E13" s="742"/>
      <c r="F13" s="739" t="s">
        <v>1170</v>
      </c>
      <c r="G13" s="739"/>
      <c r="H13" s="739"/>
      <c r="I13" s="739"/>
      <c r="J13" s="739"/>
      <c r="K13" s="739"/>
      <c r="L13" s="740"/>
      <c r="M13" s="747"/>
      <c r="N13" s="885"/>
    </row>
    <row r="14" spans="1:14">
      <c r="A14" s="737"/>
      <c r="B14" s="739"/>
      <c r="C14" s="738"/>
      <c r="D14" s="738"/>
      <c r="E14" s="742"/>
      <c r="F14" s="739" t="s">
        <v>1171</v>
      </c>
      <c r="G14" s="739"/>
      <c r="H14" s="739"/>
      <c r="I14" s="739"/>
      <c r="J14" s="739"/>
      <c r="K14" s="739"/>
      <c r="L14" s="740"/>
      <c r="M14" s="747"/>
      <c r="N14" s="885"/>
    </row>
    <row r="15" spans="1:14">
      <c r="A15" s="737"/>
      <c r="B15" s="739"/>
      <c r="C15" s="738"/>
      <c r="D15" s="738"/>
      <c r="E15" s="742"/>
      <c r="F15" s="739" t="s">
        <v>1172</v>
      </c>
      <c r="G15" s="739"/>
      <c r="H15" s="739"/>
      <c r="I15" s="739"/>
      <c r="J15" s="739"/>
      <c r="K15" s="739"/>
      <c r="L15" s="740"/>
      <c r="M15" s="747"/>
      <c r="N15" s="885"/>
    </row>
    <row r="16" spans="1:14">
      <c r="A16" s="737"/>
      <c r="B16" s="739"/>
      <c r="C16" s="738"/>
      <c r="D16" s="738"/>
      <c r="E16" s="742"/>
      <c r="F16" s="739" t="s">
        <v>1173</v>
      </c>
      <c r="G16" s="739"/>
      <c r="H16" s="739"/>
      <c r="I16" s="739"/>
      <c r="J16" s="739"/>
      <c r="K16" s="739"/>
      <c r="L16" s="740"/>
      <c r="M16" s="747"/>
      <c r="N16" s="885"/>
    </row>
    <row r="17" spans="1:14">
      <c r="A17" s="737"/>
      <c r="B17" s="739"/>
      <c r="C17" s="738"/>
      <c r="D17" s="738"/>
      <c r="E17" s="742" t="s">
        <v>1174</v>
      </c>
      <c r="F17" s="739"/>
      <c r="G17" s="739"/>
      <c r="H17" s="739"/>
      <c r="I17" s="739"/>
      <c r="J17" s="739"/>
      <c r="K17" s="739"/>
      <c r="L17" s="740"/>
      <c r="M17" s="747"/>
      <c r="N17" s="885"/>
    </row>
    <row r="18" spans="1:14">
      <c r="A18" s="737"/>
      <c r="B18" s="739"/>
      <c r="C18" s="738"/>
      <c r="D18" s="738"/>
      <c r="E18" s="742"/>
      <c r="F18" s="739" t="s">
        <v>347</v>
      </c>
      <c r="G18" s="739"/>
      <c r="H18" s="739"/>
      <c r="I18" s="739"/>
      <c r="J18" s="739"/>
      <c r="K18" s="739"/>
      <c r="L18" s="740"/>
      <c r="M18" s="747"/>
      <c r="N18" s="885"/>
    </row>
    <row r="19" spans="1:14">
      <c r="A19" s="737"/>
      <c r="B19" s="739"/>
      <c r="C19" s="738"/>
      <c r="D19" s="738"/>
      <c r="E19" s="742"/>
      <c r="F19" s="739" t="s">
        <v>348</v>
      </c>
      <c r="G19" s="739"/>
      <c r="H19" s="739"/>
      <c r="I19" s="739"/>
      <c r="J19" s="739"/>
      <c r="K19" s="739"/>
      <c r="L19" s="740"/>
      <c r="M19" s="747"/>
      <c r="N19" s="885"/>
    </row>
    <row r="20" spans="1:14">
      <c r="A20" s="737"/>
      <c r="B20" s="739"/>
      <c r="C20" s="738"/>
      <c r="D20" s="738"/>
      <c r="E20" s="742" t="s">
        <v>1175</v>
      </c>
      <c r="F20" s="739"/>
      <c r="G20" s="739"/>
      <c r="H20" s="739"/>
      <c r="I20" s="739"/>
      <c r="J20" s="739"/>
      <c r="K20" s="739"/>
      <c r="L20" s="740"/>
      <c r="M20" s="747"/>
      <c r="N20" s="885"/>
    </row>
    <row r="21" spans="1:14">
      <c r="A21" s="737"/>
      <c r="B21" s="739"/>
      <c r="C21" s="738" t="s">
        <v>1176</v>
      </c>
      <c r="D21" s="738"/>
      <c r="E21" s="742"/>
      <c r="F21" s="739"/>
      <c r="G21" s="739"/>
      <c r="H21" s="739"/>
      <c r="I21" s="739"/>
      <c r="J21" s="739"/>
      <c r="K21" s="739"/>
      <c r="L21" s="740"/>
      <c r="M21" s="747"/>
      <c r="N21" s="885"/>
    </row>
    <row r="22" spans="1:14">
      <c r="A22" s="737"/>
      <c r="B22" s="739"/>
      <c r="C22" s="738"/>
      <c r="D22" s="738" t="s">
        <v>1177</v>
      </c>
      <c r="E22" s="742"/>
      <c r="F22" s="739"/>
      <c r="G22" s="739"/>
      <c r="H22" s="739"/>
      <c r="I22" s="739"/>
      <c r="J22" s="739"/>
      <c r="K22" s="739"/>
      <c r="L22" s="740"/>
      <c r="M22" s="747"/>
      <c r="N22" s="885"/>
    </row>
    <row r="23" spans="1:14">
      <c r="A23" s="737"/>
      <c r="B23" s="739"/>
      <c r="C23" s="738"/>
      <c r="D23" s="738"/>
      <c r="E23" s="742" t="s">
        <v>260</v>
      </c>
      <c r="F23" s="739"/>
      <c r="G23" s="739"/>
      <c r="H23" s="739"/>
      <c r="I23" s="739"/>
      <c r="J23" s="739"/>
      <c r="K23" s="739"/>
      <c r="L23" s="740"/>
      <c r="M23" s="747"/>
      <c r="N23" s="885"/>
    </row>
    <row r="24" spans="1:14">
      <c r="A24" s="737"/>
      <c r="B24" s="739"/>
      <c r="C24" s="738"/>
      <c r="D24" s="738"/>
      <c r="E24" s="742" t="s">
        <v>194</v>
      </c>
      <c r="F24" s="739"/>
      <c r="G24" s="739"/>
      <c r="H24" s="739"/>
      <c r="I24" s="739"/>
      <c r="J24" s="739"/>
      <c r="K24" s="739"/>
      <c r="L24" s="740"/>
      <c r="M24" s="747"/>
      <c r="N24" s="885"/>
    </row>
    <row r="25" spans="1:14">
      <c r="A25" s="737"/>
      <c r="B25" s="739"/>
      <c r="C25" s="738"/>
      <c r="D25" s="738"/>
      <c r="E25" s="742" t="s">
        <v>195</v>
      </c>
      <c r="F25" s="739"/>
      <c r="G25" s="739"/>
      <c r="H25" s="739"/>
      <c r="I25" s="739"/>
      <c r="J25" s="739"/>
      <c r="K25" s="739"/>
      <c r="L25" s="740"/>
      <c r="M25" s="747"/>
      <c r="N25" s="885"/>
    </row>
    <row r="26" spans="1:14">
      <c r="A26" s="737"/>
      <c r="B26" s="739"/>
      <c r="C26" s="738"/>
      <c r="D26" s="738"/>
      <c r="E26" s="742" t="s">
        <v>196</v>
      </c>
      <c r="F26" s="739"/>
      <c r="G26" s="739"/>
      <c r="H26" s="739"/>
      <c r="I26" s="739"/>
      <c r="J26" s="739"/>
      <c r="K26" s="739"/>
      <c r="L26" s="740"/>
      <c r="M26" s="747"/>
      <c r="N26" s="885"/>
    </row>
    <row r="27" spans="1:14">
      <c r="A27" s="737"/>
      <c r="B27" s="739"/>
      <c r="C27" s="738"/>
      <c r="D27" s="738"/>
      <c r="E27" s="742" t="s">
        <v>197</v>
      </c>
      <c r="F27" s="739"/>
      <c r="G27" s="739"/>
      <c r="H27" s="739"/>
      <c r="I27" s="739"/>
      <c r="J27" s="739"/>
      <c r="K27" s="739"/>
      <c r="L27" s="740"/>
      <c r="M27" s="747"/>
      <c r="N27" s="885"/>
    </row>
    <row r="28" spans="1:14">
      <c r="A28" s="737"/>
      <c r="B28" s="739"/>
      <c r="C28" s="738"/>
      <c r="D28" s="738"/>
      <c r="E28" s="742" t="s">
        <v>198</v>
      </c>
      <c r="F28" s="739"/>
      <c r="G28" s="739"/>
      <c r="H28" s="739"/>
      <c r="I28" s="739"/>
      <c r="J28" s="739"/>
      <c r="K28" s="739"/>
      <c r="L28" s="740"/>
      <c r="M28" s="747"/>
      <c r="N28" s="885"/>
    </row>
    <row r="29" spans="1:14">
      <c r="A29" s="737"/>
      <c r="B29" s="739"/>
      <c r="C29" s="738"/>
      <c r="D29" s="738"/>
      <c r="E29" s="742" t="s">
        <v>199</v>
      </c>
      <c r="F29" s="739"/>
      <c r="G29" s="739"/>
      <c r="H29" s="739"/>
      <c r="I29" s="739"/>
      <c r="J29" s="739"/>
      <c r="K29" s="739"/>
      <c r="L29" s="740"/>
      <c r="M29" s="747"/>
      <c r="N29" s="885"/>
    </row>
    <row r="30" spans="1:14">
      <c r="A30" s="737"/>
      <c r="B30" s="739"/>
      <c r="C30" s="738"/>
      <c r="D30" s="738"/>
      <c r="E30" s="742" t="s">
        <v>261</v>
      </c>
      <c r="F30" s="739"/>
      <c r="G30" s="739"/>
      <c r="H30" s="739"/>
      <c r="I30" s="739"/>
      <c r="J30" s="739"/>
      <c r="K30" s="739"/>
      <c r="L30" s="740"/>
      <c r="M30" s="747"/>
      <c r="N30" s="885"/>
    </row>
    <row r="31" spans="1:14">
      <c r="A31" s="737"/>
      <c r="B31" s="739"/>
      <c r="C31" s="738"/>
      <c r="D31" s="738"/>
      <c r="E31" s="742" t="s">
        <v>262</v>
      </c>
      <c r="F31" s="739"/>
      <c r="G31" s="739"/>
      <c r="H31" s="739"/>
      <c r="I31" s="739"/>
      <c r="J31" s="739"/>
      <c r="K31" s="739"/>
      <c r="L31" s="740"/>
      <c r="M31" s="747"/>
      <c r="N31" s="885"/>
    </row>
    <row r="32" spans="1:14">
      <c r="A32" s="737"/>
      <c r="B32" s="739"/>
      <c r="C32" s="738"/>
      <c r="D32" s="738"/>
      <c r="E32" s="742" t="s">
        <v>263</v>
      </c>
      <c r="F32" s="739"/>
      <c r="G32" s="739"/>
      <c r="H32" s="739"/>
      <c r="I32" s="739"/>
      <c r="J32" s="739"/>
      <c r="K32" s="739"/>
      <c r="L32" s="740"/>
      <c r="M32" s="747"/>
      <c r="N32" s="885"/>
    </row>
    <row r="33" spans="1:14">
      <c r="A33" s="737"/>
      <c r="B33" s="739"/>
      <c r="C33" s="738"/>
      <c r="D33" s="738"/>
      <c r="E33" s="742" t="s">
        <v>264</v>
      </c>
      <c r="F33" s="739"/>
      <c r="G33" s="739"/>
      <c r="H33" s="739"/>
      <c r="I33" s="739"/>
      <c r="J33" s="739"/>
      <c r="K33" s="739"/>
      <c r="L33" s="740"/>
      <c r="M33" s="747"/>
      <c r="N33" s="885"/>
    </row>
    <row r="34" spans="1:14">
      <c r="A34" s="737"/>
      <c r="B34" s="739"/>
      <c r="C34" s="738"/>
      <c r="D34" s="738"/>
      <c r="E34" s="742" t="s">
        <v>265</v>
      </c>
      <c r="F34" s="739"/>
      <c r="G34" s="739"/>
      <c r="H34" s="739"/>
      <c r="I34" s="739"/>
      <c r="J34" s="739"/>
      <c r="K34" s="739"/>
      <c r="L34" s="740"/>
      <c r="M34" s="747"/>
      <c r="N34" s="885"/>
    </row>
    <row r="35" spans="1:14">
      <c r="A35" s="737"/>
      <c r="B35" s="739"/>
      <c r="C35" s="738"/>
      <c r="D35" s="738"/>
      <c r="E35" s="742" t="s">
        <v>266</v>
      </c>
      <c r="F35" s="739"/>
      <c r="G35" s="739"/>
      <c r="H35" s="739"/>
      <c r="I35" s="739"/>
      <c r="J35" s="739"/>
      <c r="K35" s="739"/>
      <c r="L35" s="740"/>
      <c r="M35" s="747"/>
      <c r="N35" s="885"/>
    </row>
    <row r="36" spans="1:14">
      <c r="A36" s="737"/>
      <c r="B36" s="739"/>
      <c r="C36" s="738"/>
      <c r="D36" s="738"/>
      <c r="E36" s="742" t="s">
        <v>267</v>
      </c>
      <c r="F36" s="739"/>
      <c r="G36" s="739"/>
      <c r="H36" s="739"/>
      <c r="I36" s="739"/>
      <c r="J36" s="739"/>
      <c r="K36" s="739"/>
      <c r="L36" s="740"/>
      <c r="M36" s="747"/>
      <c r="N36" s="885"/>
    </row>
    <row r="37" spans="1:14">
      <c r="A37" s="737"/>
      <c r="B37" s="739"/>
      <c r="C37" s="738"/>
      <c r="D37" s="738"/>
      <c r="E37" s="742" t="s">
        <v>268</v>
      </c>
      <c r="F37" s="739"/>
      <c r="G37" s="739"/>
      <c r="H37" s="739"/>
      <c r="I37" s="739"/>
      <c r="J37" s="739"/>
      <c r="K37" s="739"/>
      <c r="L37" s="740"/>
      <c r="M37" s="747"/>
      <c r="N37" s="885"/>
    </row>
    <row r="38" spans="1:14">
      <c r="A38" s="737"/>
      <c r="B38" s="739"/>
      <c r="C38" s="738"/>
      <c r="D38" s="738"/>
      <c r="E38" s="742"/>
      <c r="F38" s="739" t="s">
        <v>347</v>
      </c>
      <c r="G38" s="739"/>
      <c r="H38" s="739"/>
      <c r="I38" s="739"/>
      <c r="J38" s="739"/>
      <c r="K38" s="739"/>
      <c r="L38" s="740"/>
      <c r="M38" s="747"/>
      <c r="N38" s="885"/>
    </row>
    <row r="39" spans="1:14">
      <c r="A39" s="737"/>
      <c r="B39" s="739"/>
      <c r="C39" s="738"/>
      <c r="D39" s="738"/>
      <c r="E39" s="742"/>
      <c r="F39" s="739" t="s">
        <v>348</v>
      </c>
      <c r="G39" s="739"/>
      <c r="H39" s="739"/>
      <c r="I39" s="739"/>
      <c r="J39" s="739"/>
      <c r="K39" s="739"/>
      <c r="L39" s="740"/>
      <c r="M39" s="747"/>
      <c r="N39" s="885"/>
    </row>
    <row r="40" spans="1:14">
      <c r="A40" s="737"/>
      <c r="B40" s="739"/>
      <c r="C40" s="738"/>
      <c r="D40" s="738"/>
      <c r="E40" s="742"/>
      <c r="F40" s="739" t="s">
        <v>349</v>
      </c>
      <c r="G40" s="739"/>
      <c r="H40" s="739"/>
      <c r="I40" s="739"/>
      <c r="J40" s="739"/>
      <c r="K40" s="739"/>
      <c r="L40" s="740"/>
      <c r="M40" s="747"/>
      <c r="N40" s="885"/>
    </row>
    <row r="41" spans="1:14">
      <c r="A41" s="737"/>
      <c r="B41" s="739"/>
      <c r="C41" s="738"/>
      <c r="D41" s="738"/>
      <c r="E41" s="742"/>
      <c r="F41" s="739" t="s">
        <v>350</v>
      </c>
      <c r="G41" s="739"/>
      <c r="H41" s="739"/>
      <c r="I41" s="739"/>
      <c r="J41" s="739"/>
      <c r="K41" s="739"/>
      <c r="L41" s="740"/>
      <c r="M41" s="747"/>
      <c r="N41" s="885"/>
    </row>
    <row r="42" spans="1:14">
      <c r="A42" s="737"/>
      <c r="B42" s="739"/>
      <c r="C42" s="738"/>
      <c r="D42" s="738"/>
      <c r="E42" s="742"/>
      <c r="F42" s="739" t="s">
        <v>351</v>
      </c>
      <c r="G42" s="739"/>
      <c r="H42" s="739"/>
      <c r="I42" s="739"/>
      <c r="J42" s="739"/>
      <c r="K42" s="739"/>
      <c r="L42" s="740"/>
      <c r="M42" s="747"/>
      <c r="N42" s="885"/>
    </row>
    <row r="43" spans="1:14">
      <c r="A43" s="737"/>
      <c r="B43" s="739"/>
      <c r="C43" s="738"/>
      <c r="D43" s="738"/>
      <c r="E43" s="742"/>
      <c r="F43" s="739" t="s">
        <v>352</v>
      </c>
      <c r="G43" s="739"/>
      <c r="H43" s="739"/>
      <c r="I43" s="739"/>
      <c r="J43" s="739"/>
      <c r="K43" s="739"/>
      <c r="L43" s="740"/>
      <c r="M43" s="747"/>
      <c r="N43" s="885"/>
    </row>
    <row r="44" spans="1:14">
      <c r="A44" s="737"/>
      <c r="B44" s="739"/>
      <c r="C44" s="738"/>
      <c r="D44" s="738"/>
      <c r="E44" s="742"/>
      <c r="F44" s="739" t="s">
        <v>354</v>
      </c>
      <c r="G44" s="739"/>
      <c r="H44" s="739"/>
      <c r="I44" s="739"/>
      <c r="J44" s="739"/>
      <c r="K44" s="739"/>
      <c r="L44" s="740"/>
      <c r="M44" s="747"/>
      <c r="N44" s="885"/>
    </row>
    <row r="45" spans="1:14">
      <c r="A45" s="737"/>
      <c r="B45" s="739"/>
      <c r="C45" s="738"/>
      <c r="D45" s="738"/>
      <c r="E45" s="742"/>
      <c r="F45" s="739" t="s">
        <v>355</v>
      </c>
      <c r="G45" s="739"/>
      <c r="H45" s="739"/>
      <c r="I45" s="739"/>
      <c r="J45" s="739"/>
      <c r="K45" s="739"/>
      <c r="L45" s="740"/>
      <c r="M45" s="747"/>
      <c r="N45" s="885"/>
    </row>
    <row r="46" spans="1:14">
      <c r="A46" s="737"/>
      <c r="B46" s="739"/>
      <c r="C46" s="738"/>
      <c r="D46" s="738"/>
      <c r="E46" s="742"/>
      <c r="F46" s="739"/>
      <c r="G46" s="739"/>
      <c r="H46" s="739"/>
      <c r="I46" s="739" t="s">
        <v>1178</v>
      </c>
      <c r="J46" s="739"/>
      <c r="K46" s="739"/>
      <c r="L46" s="740"/>
      <c r="M46" s="747"/>
      <c r="N46" s="885"/>
    </row>
    <row r="47" spans="1:14">
      <c r="A47" s="737"/>
      <c r="B47" s="739"/>
      <c r="C47" s="738"/>
      <c r="D47" s="738" t="s">
        <v>1179</v>
      </c>
      <c r="E47" s="742"/>
      <c r="F47" s="739"/>
      <c r="G47" s="739"/>
      <c r="H47" s="739"/>
      <c r="I47" s="739"/>
      <c r="J47" s="739"/>
      <c r="K47" s="739"/>
      <c r="L47" s="740"/>
      <c r="M47" s="747"/>
      <c r="N47" s="885"/>
    </row>
    <row r="48" spans="1:14">
      <c r="A48" s="737"/>
      <c r="B48" s="739"/>
      <c r="C48" s="738"/>
      <c r="D48" s="738"/>
      <c r="E48" s="742" t="s">
        <v>260</v>
      </c>
      <c r="F48" s="739"/>
      <c r="G48" s="739"/>
      <c r="H48" s="739"/>
      <c r="I48" s="739"/>
      <c r="J48" s="739"/>
      <c r="K48" s="739"/>
      <c r="L48" s="740"/>
      <c r="M48" s="747"/>
      <c r="N48" s="885"/>
    </row>
    <row r="49" spans="1:14">
      <c r="A49" s="737"/>
      <c r="B49" s="739"/>
      <c r="C49" s="738"/>
      <c r="D49" s="738"/>
      <c r="E49" s="742" t="s">
        <v>194</v>
      </c>
      <c r="F49" s="739"/>
      <c r="G49" s="739"/>
      <c r="H49" s="739"/>
      <c r="I49" s="739"/>
      <c r="J49" s="739"/>
      <c r="K49" s="739"/>
      <c r="L49" s="740"/>
      <c r="M49" s="747"/>
      <c r="N49" s="885"/>
    </row>
    <row r="50" spans="1:14">
      <c r="A50" s="737"/>
      <c r="B50" s="739"/>
      <c r="C50" s="738"/>
      <c r="D50" s="738"/>
      <c r="E50" s="742" t="s">
        <v>195</v>
      </c>
      <c r="F50" s="739"/>
      <c r="G50" s="739"/>
      <c r="H50" s="739"/>
      <c r="I50" s="739"/>
      <c r="J50" s="739"/>
      <c r="K50" s="739"/>
      <c r="L50" s="740"/>
      <c r="M50" s="747"/>
      <c r="N50" s="885"/>
    </row>
    <row r="51" spans="1:14">
      <c r="A51" s="737"/>
      <c r="B51" s="739"/>
      <c r="C51" s="738"/>
      <c r="D51" s="738"/>
      <c r="E51" s="742" t="s">
        <v>196</v>
      </c>
      <c r="F51" s="739"/>
      <c r="G51" s="739"/>
      <c r="H51" s="739"/>
      <c r="I51" s="739"/>
      <c r="J51" s="739"/>
      <c r="K51" s="739"/>
      <c r="L51" s="740"/>
      <c r="M51" s="747"/>
      <c r="N51" s="885"/>
    </row>
    <row r="52" spans="1:14">
      <c r="A52" s="737"/>
      <c r="B52" s="739"/>
      <c r="C52" s="738"/>
      <c r="D52" s="738"/>
      <c r="E52" s="742" t="s">
        <v>197</v>
      </c>
      <c r="F52" s="739"/>
      <c r="G52" s="739"/>
      <c r="H52" s="739"/>
      <c r="I52" s="739"/>
      <c r="J52" s="739"/>
      <c r="K52" s="739"/>
      <c r="L52" s="740"/>
      <c r="M52" s="747"/>
      <c r="N52" s="885"/>
    </row>
    <row r="53" spans="1:14">
      <c r="A53" s="737"/>
      <c r="B53" s="739"/>
      <c r="C53" s="738"/>
      <c r="D53" s="738"/>
      <c r="E53" s="742" t="s">
        <v>198</v>
      </c>
      <c r="F53" s="739"/>
      <c r="G53" s="739"/>
      <c r="H53" s="739"/>
      <c r="I53" s="739"/>
      <c r="J53" s="739"/>
      <c r="K53" s="739"/>
      <c r="L53" s="740"/>
      <c r="M53" s="747"/>
      <c r="N53" s="885"/>
    </row>
    <row r="54" spans="1:14">
      <c r="A54" s="737"/>
      <c r="B54" s="739"/>
      <c r="C54" s="738"/>
      <c r="D54" s="738"/>
      <c r="E54" s="742" t="s">
        <v>199</v>
      </c>
      <c r="F54" s="739"/>
      <c r="G54" s="739"/>
      <c r="H54" s="739"/>
      <c r="I54" s="739"/>
      <c r="J54" s="739"/>
      <c r="K54" s="739"/>
      <c r="L54" s="740"/>
      <c r="M54" s="747"/>
      <c r="N54" s="885"/>
    </row>
    <row r="55" spans="1:14">
      <c r="A55" s="737"/>
      <c r="B55" s="739"/>
      <c r="C55" s="738"/>
      <c r="D55" s="738"/>
      <c r="E55" s="742" t="s">
        <v>261</v>
      </c>
      <c r="F55" s="739"/>
      <c r="G55" s="739"/>
      <c r="H55" s="739"/>
      <c r="I55" s="739"/>
      <c r="J55" s="739"/>
      <c r="K55" s="739"/>
      <c r="L55" s="740"/>
      <c r="M55" s="747"/>
      <c r="N55" s="885"/>
    </row>
    <row r="56" spans="1:14">
      <c r="A56" s="737"/>
      <c r="B56" s="739"/>
      <c r="C56" s="738"/>
      <c r="D56" s="738"/>
      <c r="E56" s="742" t="s">
        <v>262</v>
      </c>
      <c r="F56" s="739"/>
      <c r="G56" s="739"/>
      <c r="H56" s="739"/>
      <c r="I56" s="739"/>
      <c r="J56" s="739"/>
      <c r="K56" s="739"/>
      <c r="L56" s="740"/>
      <c r="M56" s="747"/>
      <c r="N56" s="885"/>
    </row>
    <row r="57" spans="1:14">
      <c r="A57" s="737"/>
      <c r="B57" s="739"/>
      <c r="C57" s="738"/>
      <c r="D57" s="738"/>
      <c r="E57" s="742" t="s">
        <v>263</v>
      </c>
      <c r="F57" s="739"/>
      <c r="G57" s="739"/>
      <c r="H57" s="739"/>
      <c r="I57" s="739"/>
      <c r="J57" s="739"/>
      <c r="K57" s="739"/>
      <c r="L57" s="740"/>
      <c r="M57" s="747"/>
      <c r="N57" s="885"/>
    </row>
    <row r="58" spans="1:14">
      <c r="A58" s="737"/>
      <c r="B58" s="739"/>
      <c r="C58" s="738"/>
      <c r="D58" s="738"/>
      <c r="E58" s="742" t="s">
        <v>264</v>
      </c>
      <c r="F58" s="739"/>
      <c r="G58" s="739"/>
      <c r="H58" s="739"/>
      <c r="I58" s="739"/>
      <c r="J58" s="739"/>
      <c r="K58" s="739"/>
      <c r="L58" s="740"/>
      <c r="M58" s="747"/>
      <c r="N58" s="885"/>
    </row>
    <row r="59" spans="1:14">
      <c r="A59" s="737"/>
      <c r="B59" s="739"/>
      <c r="C59" s="738"/>
      <c r="D59" s="738"/>
      <c r="E59" s="742"/>
      <c r="F59" s="739"/>
      <c r="G59" s="739"/>
      <c r="H59" s="739"/>
      <c r="I59" s="739" t="s">
        <v>1180</v>
      </c>
      <c r="J59" s="739"/>
      <c r="K59" s="739"/>
      <c r="L59" s="740"/>
      <c r="M59" s="747"/>
      <c r="N59" s="885"/>
    </row>
    <row r="60" spans="1:14">
      <c r="A60" s="737"/>
      <c r="B60" s="739"/>
      <c r="C60" s="738"/>
      <c r="D60" s="738" t="s">
        <v>1181</v>
      </c>
      <c r="E60" s="742"/>
      <c r="F60" s="739"/>
      <c r="G60" s="739"/>
      <c r="H60" s="739"/>
      <c r="I60" s="739"/>
      <c r="J60" s="739"/>
      <c r="K60" s="739"/>
      <c r="L60" s="740"/>
      <c r="M60" s="747"/>
      <c r="N60" s="885"/>
    </row>
    <row r="61" spans="1:14">
      <c r="A61" s="737"/>
      <c r="B61" s="739"/>
      <c r="C61" s="738"/>
      <c r="D61" s="738"/>
      <c r="E61" s="742" t="s">
        <v>1182</v>
      </c>
      <c r="F61" s="739"/>
      <c r="G61" s="739"/>
      <c r="H61" s="739"/>
      <c r="I61" s="739"/>
      <c r="J61" s="739"/>
      <c r="K61" s="739"/>
      <c r="L61" s="740"/>
      <c r="M61" s="747"/>
      <c r="N61" s="885"/>
    </row>
    <row r="62" spans="1:14">
      <c r="A62" s="737"/>
      <c r="B62" s="739"/>
      <c r="C62" s="738"/>
      <c r="D62" s="738"/>
      <c r="E62" s="742"/>
      <c r="F62" s="739" t="s">
        <v>347</v>
      </c>
      <c r="G62" s="739"/>
      <c r="H62" s="739"/>
      <c r="I62" s="739"/>
      <c r="J62" s="739"/>
      <c r="K62" s="739"/>
      <c r="L62" s="740"/>
      <c r="M62" s="747"/>
      <c r="N62" s="885"/>
    </row>
    <row r="63" spans="1:14">
      <c r="A63" s="737"/>
      <c r="B63" s="739"/>
      <c r="C63" s="738"/>
      <c r="D63" s="738"/>
      <c r="E63" s="742"/>
      <c r="F63" s="739" t="s">
        <v>348</v>
      </c>
      <c r="G63" s="739"/>
      <c r="H63" s="739"/>
      <c r="I63" s="739"/>
      <c r="J63" s="739"/>
      <c r="K63" s="739"/>
      <c r="L63" s="740"/>
      <c r="M63" s="747"/>
      <c r="N63" s="885"/>
    </row>
    <row r="64" spans="1:14">
      <c r="A64" s="737"/>
      <c r="B64" s="739"/>
      <c r="C64" s="738"/>
      <c r="D64" s="738"/>
      <c r="E64" s="742"/>
      <c r="F64" s="739" t="s">
        <v>349</v>
      </c>
      <c r="G64" s="739"/>
      <c r="H64" s="739"/>
      <c r="I64" s="739"/>
      <c r="J64" s="739"/>
      <c r="K64" s="739"/>
      <c r="L64" s="740"/>
      <c r="M64" s="747"/>
      <c r="N64" s="885"/>
    </row>
    <row r="65" spans="1:14">
      <c r="A65" s="737"/>
      <c r="B65" s="739"/>
      <c r="C65" s="738"/>
      <c r="D65" s="738"/>
      <c r="E65" s="742"/>
      <c r="F65" s="739" t="s">
        <v>350</v>
      </c>
      <c r="G65" s="739"/>
      <c r="H65" s="739"/>
      <c r="I65" s="739"/>
      <c r="J65" s="739"/>
      <c r="K65" s="739"/>
      <c r="L65" s="740"/>
      <c r="M65" s="747"/>
      <c r="N65" s="885"/>
    </row>
    <row r="66" spans="1:14">
      <c r="A66" s="737"/>
      <c r="B66" s="739"/>
      <c r="C66" s="738"/>
      <c r="D66" s="738"/>
      <c r="E66" s="742" t="s">
        <v>1183</v>
      </c>
      <c r="F66" s="739"/>
      <c r="G66" s="739"/>
      <c r="H66" s="739"/>
      <c r="I66" s="739"/>
      <c r="J66" s="739"/>
      <c r="K66" s="739"/>
      <c r="L66" s="740"/>
      <c r="M66" s="747"/>
      <c r="N66" s="885"/>
    </row>
    <row r="67" spans="1:14">
      <c r="A67" s="737"/>
      <c r="B67" s="739"/>
      <c r="C67" s="738"/>
      <c r="D67" s="738"/>
      <c r="E67" s="742"/>
      <c r="F67" s="739" t="s">
        <v>347</v>
      </c>
      <c r="G67" s="739"/>
      <c r="H67" s="739"/>
      <c r="I67" s="739"/>
      <c r="J67" s="739"/>
      <c r="K67" s="739"/>
      <c r="L67" s="740"/>
      <c r="M67" s="747"/>
      <c r="N67" s="885"/>
    </row>
    <row r="68" spans="1:14">
      <c r="A68" s="737"/>
      <c r="B68" s="739"/>
      <c r="C68" s="738"/>
      <c r="D68" s="738"/>
      <c r="E68" s="742"/>
      <c r="F68" s="739" t="s">
        <v>348</v>
      </c>
      <c r="G68" s="739"/>
      <c r="H68" s="739"/>
      <c r="I68" s="739"/>
      <c r="J68" s="739"/>
      <c r="K68" s="739"/>
      <c r="L68" s="740"/>
      <c r="M68" s="747"/>
      <c r="N68" s="885"/>
    </row>
    <row r="69" spans="1:14">
      <c r="A69" s="737"/>
      <c r="B69" s="739"/>
      <c r="C69" s="738"/>
      <c r="D69" s="738"/>
      <c r="E69" s="742"/>
      <c r="F69" s="739" t="s">
        <v>349</v>
      </c>
      <c r="G69" s="739"/>
      <c r="H69" s="739"/>
      <c r="I69" s="739"/>
      <c r="J69" s="739"/>
      <c r="K69" s="739"/>
      <c r="L69" s="740"/>
      <c r="M69" s="747"/>
      <c r="N69" s="885"/>
    </row>
    <row r="70" spans="1:14">
      <c r="A70" s="737"/>
      <c r="B70" s="739"/>
      <c r="C70" s="738"/>
      <c r="D70" s="738"/>
      <c r="E70" s="742"/>
      <c r="F70" s="739" t="s">
        <v>350</v>
      </c>
      <c r="G70" s="739"/>
      <c r="H70" s="739"/>
      <c r="I70" s="739"/>
      <c r="J70" s="739"/>
      <c r="K70" s="739"/>
      <c r="L70" s="740"/>
      <c r="M70" s="747"/>
      <c r="N70" s="885"/>
    </row>
    <row r="71" spans="1:14">
      <c r="A71" s="737"/>
      <c r="B71" s="739"/>
      <c r="C71" s="738"/>
      <c r="D71" s="738"/>
      <c r="E71" s="742"/>
      <c r="F71" s="739" t="s">
        <v>351</v>
      </c>
      <c r="G71" s="739"/>
      <c r="H71" s="739"/>
      <c r="I71" s="739"/>
      <c r="J71" s="739"/>
      <c r="K71" s="739"/>
      <c r="L71" s="740"/>
      <c r="M71" s="747"/>
      <c r="N71" s="885"/>
    </row>
    <row r="72" spans="1:14">
      <c r="A72" s="737"/>
      <c r="B72" s="739"/>
      <c r="C72" s="738"/>
      <c r="D72" s="738"/>
      <c r="E72" s="742" t="s">
        <v>1184</v>
      </c>
      <c r="F72" s="739"/>
      <c r="G72" s="739"/>
      <c r="H72" s="739"/>
      <c r="I72" s="739"/>
      <c r="J72" s="739"/>
      <c r="K72" s="739"/>
      <c r="L72" s="740"/>
      <c r="M72" s="747"/>
      <c r="N72" s="885"/>
    </row>
    <row r="73" spans="1:14">
      <c r="A73" s="737"/>
      <c r="B73" s="739"/>
      <c r="C73" s="738"/>
      <c r="D73" s="738"/>
      <c r="E73" s="742"/>
      <c r="F73" s="739" t="s">
        <v>347</v>
      </c>
      <c r="G73" s="739"/>
      <c r="H73" s="739"/>
      <c r="I73" s="739"/>
      <c r="J73" s="739"/>
      <c r="K73" s="739"/>
      <c r="L73" s="740"/>
      <c r="M73" s="747"/>
      <c r="N73" s="885"/>
    </row>
    <row r="74" spans="1:14">
      <c r="A74" s="737"/>
      <c r="B74" s="739"/>
      <c r="C74" s="738"/>
      <c r="D74" s="738"/>
      <c r="E74" s="742"/>
      <c r="F74" s="755" t="s">
        <v>2292</v>
      </c>
      <c r="G74" s="739"/>
      <c r="H74" s="739"/>
      <c r="I74" s="739"/>
      <c r="J74" s="739"/>
      <c r="K74" s="739"/>
      <c r="L74" s="740"/>
      <c r="M74" s="747"/>
      <c r="N74" s="885"/>
    </row>
    <row r="75" spans="1:14">
      <c r="A75" s="737"/>
      <c r="B75" s="739"/>
      <c r="C75" s="738"/>
      <c r="D75" s="738"/>
      <c r="E75" s="742" t="s">
        <v>1185</v>
      </c>
      <c r="F75" s="739"/>
      <c r="G75" s="739"/>
      <c r="H75" s="739"/>
      <c r="I75" s="739"/>
      <c r="J75" s="739"/>
      <c r="K75" s="739"/>
      <c r="L75" s="740"/>
      <c r="M75" s="747"/>
      <c r="N75" s="885"/>
    </row>
    <row r="76" spans="1:14">
      <c r="A76" s="737"/>
      <c r="B76" s="739"/>
      <c r="C76" s="738"/>
      <c r="D76" s="738"/>
      <c r="E76" s="742"/>
      <c r="F76" s="739" t="s">
        <v>347</v>
      </c>
      <c r="G76" s="739"/>
      <c r="H76" s="739"/>
      <c r="I76" s="739"/>
      <c r="J76" s="739"/>
      <c r="K76" s="739"/>
      <c r="L76" s="740"/>
      <c r="M76" s="747"/>
      <c r="N76" s="885"/>
    </row>
    <row r="77" spans="1:14">
      <c r="A77" s="737"/>
      <c r="B77" s="739"/>
      <c r="C77" s="738"/>
      <c r="D77" s="738"/>
      <c r="E77" s="742" t="s">
        <v>1186</v>
      </c>
      <c r="F77" s="739"/>
      <c r="G77" s="739"/>
      <c r="H77" s="739"/>
      <c r="I77" s="739"/>
      <c r="J77" s="739"/>
      <c r="K77" s="739"/>
      <c r="L77" s="740"/>
      <c r="M77" s="747"/>
      <c r="N77" s="885"/>
    </row>
    <row r="78" spans="1:14">
      <c r="A78" s="737"/>
      <c r="B78" s="739"/>
      <c r="C78" s="738"/>
      <c r="D78" s="738"/>
      <c r="E78" s="742"/>
      <c r="F78" s="739" t="s">
        <v>347</v>
      </c>
      <c r="G78" s="739"/>
      <c r="H78" s="739"/>
      <c r="I78" s="739"/>
      <c r="J78" s="739"/>
      <c r="K78" s="739"/>
      <c r="L78" s="740"/>
      <c r="M78" s="747"/>
      <c r="N78" s="885"/>
    </row>
    <row r="79" spans="1:14">
      <c r="A79" s="737"/>
      <c r="B79" s="739"/>
      <c r="C79" s="738"/>
      <c r="D79" s="738"/>
      <c r="E79" s="742"/>
      <c r="F79" s="739" t="s">
        <v>348</v>
      </c>
      <c r="G79" s="739"/>
      <c r="H79" s="739"/>
      <c r="I79" s="739"/>
      <c r="J79" s="739"/>
      <c r="K79" s="739"/>
      <c r="L79" s="740"/>
      <c r="M79" s="747"/>
      <c r="N79" s="885"/>
    </row>
    <row r="80" spans="1:14">
      <c r="A80" s="737"/>
      <c r="B80" s="739"/>
      <c r="C80" s="738"/>
      <c r="D80" s="738"/>
      <c r="E80" s="742" t="s">
        <v>1187</v>
      </c>
      <c r="F80" s="739"/>
      <c r="G80" s="739"/>
      <c r="H80" s="739"/>
      <c r="I80" s="739"/>
      <c r="J80" s="739"/>
      <c r="K80" s="739"/>
      <c r="L80" s="740"/>
      <c r="M80" s="747"/>
      <c r="N80" s="885"/>
    </row>
    <row r="81" spans="1:14">
      <c r="A81" s="737"/>
      <c r="B81" s="739"/>
      <c r="C81" s="738"/>
      <c r="D81" s="738"/>
      <c r="E81" s="742"/>
      <c r="F81" s="739" t="s">
        <v>347</v>
      </c>
      <c r="G81" s="739"/>
      <c r="H81" s="739"/>
      <c r="I81" s="739"/>
      <c r="J81" s="739"/>
      <c r="K81" s="739"/>
      <c r="L81" s="740"/>
      <c r="M81" s="747"/>
      <c r="N81" s="885"/>
    </row>
    <row r="82" spans="1:14">
      <c r="A82" s="737"/>
      <c r="B82" s="739"/>
      <c r="C82" s="738"/>
      <c r="D82" s="738"/>
      <c r="E82" s="742"/>
      <c r="F82" s="739" t="s">
        <v>348</v>
      </c>
      <c r="G82" s="739"/>
      <c r="H82" s="739"/>
      <c r="I82" s="739"/>
      <c r="J82" s="739"/>
      <c r="K82" s="739"/>
      <c r="L82" s="740"/>
      <c r="M82" s="747"/>
      <c r="N82" s="885"/>
    </row>
    <row r="83" spans="1:14">
      <c r="A83" s="737"/>
      <c r="B83" s="739"/>
      <c r="C83" s="738"/>
      <c r="D83" s="738"/>
      <c r="E83" s="742" t="s">
        <v>1188</v>
      </c>
      <c r="F83" s="739"/>
      <c r="G83" s="739"/>
      <c r="H83" s="739"/>
      <c r="I83" s="739"/>
      <c r="J83" s="739"/>
      <c r="K83" s="739"/>
      <c r="L83" s="740"/>
      <c r="M83" s="747"/>
      <c r="N83" s="885"/>
    </row>
    <row r="84" spans="1:14">
      <c r="A84" s="737"/>
      <c r="B84" s="739"/>
      <c r="C84" s="738"/>
      <c r="D84" s="738"/>
      <c r="E84" s="742"/>
      <c r="F84" s="739" t="s">
        <v>347</v>
      </c>
      <c r="G84" s="739"/>
      <c r="H84" s="739"/>
      <c r="I84" s="739"/>
      <c r="J84" s="739"/>
      <c r="K84" s="739"/>
      <c r="L84" s="740"/>
      <c r="M84" s="747"/>
      <c r="N84" s="885"/>
    </row>
    <row r="85" spans="1:14">
      <c r="A85" s="737"/>
      <c r="B85" s="739"/>
      <c r="C85" s="738"/>
      <c r="D85" s="738"/>
      <c r="E85" s="742"/>
      <c r="F85" s="739" t="s">
        <v>348</v>
      </c>
      <c r="G85" s="739"/>
      <c r="H85" s="739"/>
      <c r="I85" s="739"/>
      <c r="J85" s="739"/>
      <c r="K85" s="739"/>
      <c r="L85" s="740"/>
      <c r="M85" s="747"/>
      <c r="N85" s="885"/>
    </row>
    <row r="86" spans="1:14">
      <c r="A86" s="737"/>
      <c r="B86" s="739"/>
      <c r="C86" s="738"/>
      <c r="D86" s="738"/>
      <c r="E86" s="742" t="s">
        <v>1189</v>
      </c>
      <c r="F86" s="739"/>
      <c r="G86" s="739"/>
      <c r="H86" s="739"/>
      <c r="I86" s="739"/>
      <c r="J86" s="739"/>
      <c r="K86" s="739"/>
      <c r="L86" s="740"/>
      <c r="M86" s="747"/>
      <c r="N86" s="885"/>
    </row>
    <row r="87" spans="1:14">
      <c r="A87" s="737"/>
      <c r="B87" s="739"/>
      <c r="C87" s="738"/>
      <c r="D87" s="738"/>
      <c r="E87" s="742"/>
      <c r="F87" s="739" t="s">
        <v>347</v>
      </c>
      <c r="G87" s="739"/>
      <c r="H87" s="739"/>
      <c r="I87" s="739"/>
      <c r="J87" s="739"/>
      <c r="K87" s="739"/>
      <c r="L87" s="740"/>
      <c r="M87" s="747"/>
      <c r="N87" s="885"/>
    </row>
    <row r="88" spans="1:14">
      <c r="A88" s="737"/>
      <c r="B88" s="739"/>
      <c r="C88" s="738"/>
      <c r="D88" s="738"/>
      <c r="E88" s="742"/>
      <c r="F88" s="739" t="s">
        <v>348</v>
      </c>
      <c r="G88" s="739"/>
      <c r="H88" s="739"/>
      <c r="I88" s="739"/>
      <c r="J88" s="739"/>
      <c r="K88" s="739"/>
      <c r="L88" s="740"/>
      <c r="M88" s="747"/>
      <c r="N88" s="885"/>
    </row>
    <row r="89" spans="1:14">
      <c r="A89" s="737"/>
      <c r="B89" s="739"/>
      <c r="C89" s="738"/>
      <c r="D89" s="738"/>
      <c r="E89" s="742"/>
      <c r="F89" s="739" t="s">
        <v>349</v>
      </c>
      <c r="G89" s="739"/>
      <c r="H89" s="739"/>
      <c r="I89" s="739"/>
      <c r="J89" s="739"/>
      <c r="K89" s="739"/>
      <c r="L89" s="740"/>
      <c r="M89" s="747"/>
      <c r="N89" s="885"/>
    </row>
    <row r="90" spans="1:14">
      <c r="A90" s="737"/>
      <c r="B90" s="739"/>
      <c r="C90" s="738"/>
      <c r="D90" s="738"/>
      <c r="E90" s="742" t="s">
        <v>1190</v>
      </c>
      <c r="F90" s="739"/>
      <c r="G90" s="739"/>
      <c r="H90" s="739"/>
      <c r="I90" s="739"/>
      <c r="J90" s="739"/>
      <c r="K90" s="739"/>
      <c r="L90" s="740"/>
      <c r="M90" s="747"/>
      <c r="N90" s="885"/>
    </row>
    <row r="91" spans="1:14">
      <c r="A91" s="737"/>
      <c r="B91" s="739"/>
      <c r="C91" s="738"/>
      <c r="D91" s="738"/>
      <c r="E91" s="742"/>
      <c r="F91" s="739" t="s">
        <v>347</v>
      </c>
      <c r="G91" s="739"/>
      <c r="H91" s="739"/>
      <c r="I91" s="739"/>
      <c r="J91" s="739"/>
      <c r="K91" s="739"/>
      <c r="L91" s="740"/>
      <c r="M91" s="747"/>
      <c r="N91" s="885"/>
    </row>
    <row r="92" spans="1:14">
      <c r="A92" s="737"/>
      <c r="B92" s="739"/>
      <c r="C92" s="738"/>
      <c r="D92" s="738"/>
      <c r="E92" s="742"/>
      <c r="F92" s="739" t="s">
        <v>348</v>
      </c>
      <c r="G92" s="739"/>
      <c r="H92" s="739"/>
      <c r="I92" s="739"/>
      <c r="J92" s="739"/>
      <c r="K92" s="739"/>
      <c r="L92" s="740"/>
      <c r="M92" s="747"/>
      <c r="N92" s="885"/>
    </row>
    <row r="93" spans="1:14">
      <c r="A93" s="737"/>
      <c r="B93" s="739"/>
      <c r="C93" s="738"/>
      <c r="D93" s="738"/>
      <c r="E93" s="742"/>
      <c r="F93" s="739" t="s">
        <v>349</v>
      </c>
      <c r="G93" s="739"/>
      <c r="H93" s="739"/>
      <c r="I93" s="739"/>
      <c r="J93" s="739"/>
      <c r="K93" s="739"/>
      <c r="L93" s="740"/>
      <c r="M93" s="747"/>
      <c r="N93" s="885"/>
    </row>
    <row r="94" spans="1:14">
      <c r="A94" s="737"/>
      <c r="B94" s="739"/>
      <c r="C94" s="738"/>
      <c r="D94" s="738"/>
      <c r="E94" s="742"/>
      <c r="F94" s="739" t="s">
        <v>350</v>
      </c>
      <c r="G94" s="739"/>
      <c r="H94" s="739"/>
      <c r="I94" s="739"/>
      <c r="J94" s="739"/>
      <c r="K94" s="739"/>
      <c r="L94" s="740"/>
      <c r="M94" s="747"/>
      <c r="N94" s="885"/>
    </row>
    <row r="95" spans="1:14">
      <c r="A95" s="737"/>
      <c r="B95" s="739"/>
      <c r="C95" s="738"/>
      <c r="D95" s="738"/>
      <c r="E95" s="742" t="s">
        <v>1191</v>
      </c>
      <c r="F95" s="739"/>
      <c r="G95" s="739"/>
      <c r="H95" s="739"/>
      <c r="I95" s="739"/>
      <c r="J95" s="739"/>
      <c r="K95" s="739"/>
      <c r="L95" s="740"/>
      <c r="M95" s="747"/>
      <c r="N95" s="885"/>
    </row>
    <row r="96" spans="1:14">
      <c r="A96" s="737"/>
      <c r="B96" s="739"/>
      <c r="C96" s="738"/>
      <c r="D96" s="738"/>
      <c r="E96" s="742"/>
      <c r="F96" s="739" t="s">
        <v>347</v>
      </c>
      <c r="G96" s="739"/>
      <c r="H96" s="739"/>
      <c r="I96" s="739"/>
      <c r="J96" s="739"/>
      <c r="K96" s="739"/>
      <c r="L96" s="740"/>
      <c r="M96" s="747"/>
      <c r="N96" s="885"/>
    </row>
    <row r="97" spans="1:14">
      <c r="A97" s="737"/>
      <c r="B97" s="739"/>
      <c r="C97" s="738"/>
      <c r="D97" s="738"/>
      <c r="E97" s="742"/>
      <c r="F97" s="739" t="s">
        <v>348</v>
      </c>
      <c r="G97" s="739"/>
      <c r="H97" s="739"/>
      <c r="I97" s="739"/>
      <c r="J97" s="739"/>
      <c r="K97" s="739"/>
      <c r="L97" s="740"/>
      <c r="M97" s="747"/>
      <c r="N97" s="885"/>
    </row>
    <row r="98" spans="1:14">
      <c r="A98" s="737"/>
      <c r="B98" s="739"/>
      <c r="C98" s="738"/>
      <c r="D98" s="738"/>
      <c r="E98" s="742" t="s">
        <v>1192</v>
      </c>
      <c r="F98" s="739"/>
      <c r="G98" s="739"/>
      <c r="H98" s="739"/>
      <c r="I98" s="739"/>
      <c r="J98" s="739"/>
      <c r="K98" s="739"/>
      <c r="L98" s="740"/>
      <c r="M98" s="747"/>
      <c r="N98" s="885"/>
    </row>
    <row r="99" spans="1:14">
      <c r="A99" s="737"/>
      <c r="B99" s="739"/>
      <c r="C99" s="738"/>
      <c r="D99" s="738"/>
      <c r="E99" s="742"/>
      <c r="F99" s="739" t="s">
        <v>347</v>
      </c>
      <c r="G99" s="739"/>
      <c r="H99" s="739"/>
      <c r="I99" s="739"/>
      <c r="J99" s="739"/>
      <c r="K99" s="739"/>
      <c r="L99" s="740"/>
      <c r="M99" s="747"/>
      <c r="N99" s="885"/>
    </row>
    <row r="100" spans="1:14">
      <c r="A100" s="737"/>
      <c r="B100" s="739"/>
      <c r="C100" s="738"/>
      <c r="D100" s="738"/>
      <c r="E100" s="742"/>
      <c r="F100" s="739" t="s">
        <v>348</v>
      </c>
      <c r="G100" s="739"/>
      <c r="H100" s="739"/>
      <c r="I100" s="739"/>
      <c r="J100" s="739"/>
      <c r="K100" s="739"/>
      <c r="L100" s="740"/>
      <c r="M100" s="747"/>
      <c r="N100" s="885"/>
    </row>
    <row r="101" spans="1:14">
      <c r="A101" s="737"/>
      <c r="B101" s="739"/>
      <c r="C101" s="738"/>
      <c r="D101" s="738"/>
      <c r="E101" s="742" t="s">
        <v>1193</v>
      </c>
      <c r="F101" s="739"/>
      <c r="G101" s="739"/>
      <c r="H101" s="739"/>
      <c r="I101" s="739"/>
      <c r="J101" s="739"/>
      <c r="K101" s="739"/>
      <c r="L101" s="740"/>
      <c r="M101" s="747"/>
      <c r="N101" s="885"/>
    </row>
    <row r="102" spans="1:14">
      <c r="A102" s="737"/>
      <c r="B102" s="739"/>
      <c r="C102" s="738"/>
      <c r="D102" s="738"/>
      <c r="E102" s="742"/>
      <c r="F102" s="739" t="s">
        <v>347</v>
      </c>
      <c r="G102" s="739"/>
      <c r="H102" s="739"/>
      <c r="I102" s="739"/>
      <c r="J102" s="739"/>
      <c r="K102" s="739"/>
      <c r="L102" s="740"/>
      <c r="M102" s="747"/>
      <c r="N102" s="885"/>
    </row>
    <row r="103" spans="1:14">
      <c r="A103" s="737"/>
      <c r="B103" s="739"/>
      <c r="C103" s="738"/>
      <c r="D103" s="738"/>
      <c r="E103" s="742"/>
      <c r="F103" s="739" t="s">
        <v>348</v>
      </c>
      <c r="G103" s="739"/>
      <c r="H103" s="739"/>
      <c r="I103" s="739"/>
      <c r="J103" s="739"/>
      <c r="K103" s="739"/>
      <c r="L103" s="740"/>
      <c r="M103" s="884" t="s">
        <v>600</v>
      </c>
      <c r="N103" s="885" t="s">
        <v>656</v>
      </c>
    </row>
    <row r="104" spans="1:14">
      <c r="A104" s="737"/>
      <c r="B104" s="739"/>
      <c r="C104" s="738"/>
      <c r="D104" s="738"/>
      <c r="E104" s="742" t="s">
        <v>1194</v>
      </c>
      <c r="F104" s="739"/>
      <c r="G104" s="739"/>
      <c r="H104" s="739"/>
      <c r="I104" s="739"/>
      <c r="J104" s="739"/>
      <c r="K104" s="739"/>
      <c r="L104" s="740"/>
      <c r="M104" s="747"/>
      <c r="N104" s="885"/>
    </row>
    <row r="105" spans="1:14">
      <c r="A105" s="737"/>
      <c r="B105" s="739"/>
      <c r="C105" s="738"/>
      <c r="D105" s="738"/>
      <c r="E105" s="742"/>
      <c r="F105" s="739" t="s">
        <v>347</v>
      </c>
      <c r="G105" s="739"/>
      <c r="H105" s="739"/>
      <c r="I105" s="739"/>
      <c r="J105" s="739"/>
      <c r="K105" s="739"/>
      <c r="L105" s="740"/>
      <c r="M105" s="747"/>
      <c r="N105" s="885"/>
    </row>
    <row r="106" spans="1:14">
      <c r="A106" s="737"/>
      <c r="B106" s="739"/>
      <c r="C106" s="738"/>
      <c r="D106" s="738"/>
      <c r="E106" s="742" t="s">
        <v>1195</v>
      </c>
      <c r="F106" s="739"/>
      <c r="G106" s="739"/>
      <c r="H106" s="739"/>
      <c r="I106" s="739"/>
      <c r="J106" s="739"/>
      <c r="K106" s="739"/>
      <c r="L106" s="740"/>
      <c r="M106" s="747"/>
      <c r="N106" s="885"/>
    </row>
    <row r="107" spans="1:14">
      <c r="A107" s="737"/>
      <c r="B107" s="739"/>
      <c r="C107" s="738"/>
      <c r="D107" s="738"/>
      <c r="E107" s="742"/>
      <c r="F107" s="739" t="s">
        <v>347</v>
      </c>
      <c r="G107" s="739"/>
      <c r="H107" s="739"/>
      <c r="I107" s="739"/>
      <c r="J107" s="739"/>
      <c r="K107" s="739"/>
      <c r="L107" s="740"/>
      <c r="M107" s="747"/>
      <c r="N107" s="885"/>
    </row>
    <row r="108" spans="1:14">
      <c r="A108" s="737"/>
      <c r="B108" s="739"/>
      <c r="C108" s="738"/>
      <c r="D108" s="738"/>
      <c r="E108" s="742"/>
      <c r="F108" s="739" t="s">
        <v>348</v>
      </c>
      <c r="G108" s="739"/>
      <c r="H108" s="739"/>
      <c r="I108" s="739"/>
      <c r="J108" s="739"/>
      <c r="K108" s="739"/>
      <c r="L108" s="740"/>
      <c r="M108" s="747"/>
      <c r="N108" s="885"/>
    </row>
    <row r="109" spans="1:14">
      <c r="A109" s="737"/>
      <c r="B109" s="739"/>
      <c r="C109" s="738"/>
      <c r="D109" s="738"/>
      <c r="E109" s="742" t="s">
        <v>1196</v>
      </c>
      <c r="F109" s="739"/>
      <c r="G109" s="739"/>
      <c r="H109" s="739"/>
      <c r="I109" s="739"/>
      <c r="J109" s="739"/>
      <c r="K109" s="739"/>
      <c r="L109" s="740"/>
      <c r="M109" s="747"/>
      <c r="N109" s="885"/>
    </row>
    <row r="110" spans="1:14">
      <c r="A110" s="737"/>
      <c r="B110" s="739"/>
      <c r="C110" s="738"/>
      <c r="D110" s="738"/>
      <c r="E110" s="742"/>
      <c r="F110" s="739" t="s">
        <v>347</v>
      </c>
      <c r="G110" s="739"/>
      <c r="H110" s="739"/>
      <c r="I110" s="739"/>
      <c r="J110" s="739"/>
      <c r="K110" s="739"/>
      <c r="L110" s="740"/>
      <c r="M110" s="747"/>
      <c r="N110" s="885"/>
    </row>
    <row r="111" spans="1:14">
      <c r="A111" s="737"/>
      <c r="B111" s="739"/>
      <c r="C111" s="738"/>
      <c r="D111" s="738"/>
      <c r="E111" s="742" t="s">
        <v>1197</v>
      </c>
      <c r="F111" s="739"/>
      <c r="G111" s="739"/>
      <c r="H111" s="739"/>
      <c r="I111" s="739"/>
      <c r="J111" s="739"/>
      <c r="K111" s="739"/>
      <c r="L111" s="740"/>
      <c r="M111" s="747"/>
      <c r="N111" s="885"/>
    </row>
    <row r="112" spans="1:14">
      <c r="A112" s="737"/>
      <c r="B112" s="739"/>
      <c r="C112" s="738"/>
      <c r="D112" s="738"/>
      <c r="E112" s="742"/>
      <c r="F112" s="739" t="s">
        <v>347</v>
      </c>
      <c r="G112" s="739"/>
      <c r="H112" s="739"/>
      <c r="I112" s="739"/>
      <c r="J112" s="739"/>
      <c r="K112" s="739"/>
      <c r="L112" s="740"/>
      <c r="M112" s="747"/>
      <c r="N112" s="885"/>
    </row>
    <row r="113" spans="1:14">
      <c r="A113" s="737"/>
      <c r="B113" s="739"/>
      <c r="C113" s="738"/>
      <c r="D113" s="738"/>
      <c r="E113" s="742"/>
      <c r="F113" s="739" t="s">
        <v>348</v>
      </c>
      <c r="G113" s="739"/>
      <c r="H113" s="739"/>
      <c r="I113" s="739"/>
      <c r="J113" s="739"/>
      <c r="K113" s="739"/>
      <c r="L113" s="740"/>
      <c r="M113" s="747"/>
      <c r="N113" s="885"/>
    </row>
    <row r="114" spans="1:14">
      <c r="A114" s="737"/>
      <c r="B114" s="739"/>
      <c r="C114" s="738"/>
      <c r="D114" s="738"/>
      <c r="E114" s="742"/>
      <c r="F114" s="739" t="s">
        <v>349</v>
      </c>
      <c r="G114" s="739"/>
      <c r="H114" s="739"/>
      <c r="I114" s="739"/>
      <c r="J114" s="739"/>
      <c r="K114" s="739"/>
      <c r="L114" s="740"/>
      <c r="M114" s="747"/>
      <c r="N114" s="885"/>
    </row>
    <row r="115" spans="1:14">
      <c r="A115" s="737"/>
      <c r="B115" s="739"/>
      <c r="C115" s="738"/>
      <c r="D115" s="738"/>
      <c r="E115" s="742"/>
      <c r="F115" s="739" t="s">
        <v>350</v>
      </c>
      <c r="G115" s="739"/>
      <c r="H115" s="739"/>
      <c r="I115" s="739"/>
      <c r="J115" s="739"/>
      <c r="K115" s="739"/>
      <c r="L115" s="740"/>
      <c r="M115" s="747"/>
      <c r="N115" s="885"/>
    </row>
    <row r="116" spans="1:14">
      <c r="A116" s="737"/>
      <c r="B116" s="739"/>
      <c r="C116" s="738"/>
      <c r="D116" s="738"/>
      <c r="E116" s="742"/>
      <c r="F116" s="739" t="s">
        <v>351</v>
      </c>
      <c r="G116" s="739"/>
      <c r="H116" s="739"/>
      <c r="I116" s="739"/>
      <c r="J116" s="739"/>
      <c r="K116" s="739"/>
      <c r="L116" s="740"/>
      <c r="M116" s="747"/>
      <c r="N116" s="885"/>
    </row>
    <row r="117" spans="1:14">
      <c r="A117" s="737"/>
      <c r="B117" s="739"/>
      <c r="C117" s="738"/>
      <c r="D117" s="738"/>
      <c r="E117" s="742"/>
      <c r="F117" s="739" t="s">
        <v>352</v>
      </c>
      <c r="G117" s="739"/>
      <c r="H117" s="739"/>
      <c r="I117" s="739"/>
      <c r="J117" s="739"/>
      <c r="K117" s="739"/>
      <c r="L117" s="740"/>
      <c r="M117" s="747"/>
      <c r="N117" s="885"/>
    </row>
    <row r="118" spans="1:14">
      <c r="A118" s="737"/>
      <c r="B118" s="739"/>
      <c r="C118" s="738"/>
      <c r="D118" s="738"/>
      <c r="E118" s="742" t="s">
        <v>1198</v>
      </c>
      <c r="F118" s="739"/>
      <c r="G118" s="739"/>
      <c r="H118" s="739"/>
      <c r="I118" s="739"/>
      <c r="J118" s="739"/>
      <c r="K118" s="739"/>
      <c r="L118" s="740"/>
      <c r="M118" s="747"/>
      <c r="N118" s="885"/>
    </row>
    <row r="119" spans="1:14">
      <c r="A119" s="737"/>
      <c r="B119" s="739"/>
      <c r="C119" s="738"/>
      <c r="D119" s="738"/>
      <c r="E119" s="742"/>
      <c r="F119" s="739" t="s">
        <v>347</v>
      </c>
      <c r="G119" s="739"/>
      <c r="H119" s="739"/>
      <c r="I119" s="739"/>
      <c r="J119" s="739"/>
      <c r="K119" s="739"/>
      <c r="L119" s="740"/>
      <c r="M119" s="747"/>
      <c r="N119" s="885"/>
    </row>
    <row r="120" spans="1:14">
      <c r="A120" s="737"/>
      <c r="B120" s="739"/>
      <c r="C120" s="738"/>
      <c r="D120" s="738"/>
      <c r="E120" s="742"/>
      <c r="F120" s="739" t="s">
        <v>348</v>
      </c>
      <c r="G120" s="739"/>
      <c r="H120" s="739"/>
      <c r="I120" s="739"/>
      <c r="J120" s="739"/>
      <c r="K120" s="739"/>
      <c r="L120" s="740"/>
      <c r="M120" s="747"/>
      <c r="N120" s="885"/>
    </row>
    <row r="121" spans="1:14">
      <c r="A121" s="737"/>
      <c r="B121" s="739"/>
      <c r="C121" s="738"/>
      <c r="D121" s="738"/>
      <c r="E121" s="742"/>
      <c r="F121" s="739" t="s">
        <v>349</v>
      </c>
      <c r="G121" s="739"/>
      <c r="H121" s="739"/>
      <c r="I121" s="739"/>
      <c r="J121" s="739"/>
      <c r="K121" s="739"/>
      <c r="L121" s="740"/>
      <c r="M121" s="747"/>
      <c r="N121" s="885"/>
    </row>
    <row r="122" spans="1:14">
      <c r="A122" s="737"/>
      <c r="B122" s="739"/>
      <c r="C122" s="738"/>
      <c r="D122" s="738"/>
      <c r="E122" s="742" t="s">
        <v>1199</v>
      </c>
      <c r="F122" s="739"/>
      <c r="G122" s="739"/>
      <c r="H122" s="739"/>
      <c r="I122" s="739"/>
      <c r="J122" s="739"/>
      <c r="K122" s="739"/>
      <c r="L122" s="740"/>
      <c r="M122" s="747"/>
      <c r="N122" s="885"/>
    </row>
    <row r="123" spans="1:14">
      <c r="A123" s="737"/>
      <c r="B123" s="739"/>
      <c r="C123" s="738"/>
      <c r="D123" s="738"/>
      <c r="E123" s="742"/>
      <c r="F123" s="739" t="s">
        <v>347</v>
      </c>
      <c r="G123" s="739"/>
      <c r="H123" s="739"/>
      <c r="I123" s="739"/>
      <c r="J123" s="739"/>
      <c r="K123" s="739"/>
      <c r="L123" s="740"/>
      <c r="M123" s="747"/>
      <c r="N123" s="885"/>
    </row>
    <row r="124" spans="1:14">
      <c r="A124" s="737"/>
      <c r="B124" s="739"/>
      <c r="C124" s="738"/>
      <c r="D124" s="738"/>
      <c r="E124" s="742" t="s">
        <v>1200</v>
      </c>
      <c r="F124" s="739"/>
      <c r="G124" s="739"/>
      <c r="H124" s="739"/>
      <c r="I124" s="739"/>
      <c r="J124" s="739"/>
      <c r="K124" s="739"/>
      <c r="L124" s="740"/>
      <c r="M124" s="747"/>
      <c r="N124" s="885"/>
    </row>
    <row r="125" spans="1:14">
      <c r="A125" s="737"/>
      <c r="B125" s="739"/>
      <c r="C125" s="738"/>
      <c r="D125" s="738"/>
      <c r="E125" s="742"/>
      <c r="F125" s="739" t="s">
        <v>347</v>
      </c>
      <c r="G125" s="739"/>
      <c r="H125" s="739"/>
      <c r="I125" s="739"/>
      <c r="J125" s="739"/>
      <c r="K125" s="739"/>
      <c r="L125" s="740"/>
      <c r="M125" s="747"/>
      <c r="N125" s="885"/>
    </row>
    <row r="126" spans="1:14">
      <c r="A126" s="737"/>
      <c r="B126" s="739"/>
      <c r="C126" s="738"/>
      <c r="D126" s="738"/>
      <c r="E126" s="742"/>
      <c r="F126" s="739" t="s">
        <v>348</v>
      </c>
      <c r="G126" s="739"/>
      <c r="H126" s="739"/>
      <c r="I126" s="739"/>
      <c r="J126" s="739"/>
      <c r="K126" s="739"/>
      <c r="L126" s="740"/>
      <c r="M126" s="747"/>
      <c r="N126" s="885"/>
    </row>
    <row r="127" spans="1:14">
      <c r="A127" s="737"/>
      <c r="B127" s="739"/>
      <c r="C127" s="738"/>
      <c r="D127" s="738"/>
      <c r="E127" s="742" t="s">
        <v>1201</v>
      </c>
      <c r="F127" s="739"/>
      <c r="G127" s="739"/>
      <c r="H127" s="739"/>
      <c r="I127" s="739"/>
      <c r="J127" s="739"/>
      <c r="K127" s="739"/>
      <c r="L127" s="740"/>
      <c r="M127" s="747"/>
      <c r="N127" s="885"/>
    </row>
    <row r="128" spans="1:14">
      <c r="A128" s="737"/>
      <c r="B128" s="739"/>
      <c r="C128" s="738"/>
      <c r="D128" s="738"/>
      <c r="E128" s="742"/>
      <c r="F128" s="739" t="s">
        <v>347</v>
      </c>
      <c r="G128" s="739"/>
      <c r="H128" s="739"/>
      <c r="I128" s="739"/>
      <c r="J128" s="739"/>
      <c r="K128" s="739"/>
      <c r="L128" s="740"/>
      <c r="M128" s="747"/>
      <c r="N128" s="885"/>
    </row>
    <row r="129" spans="1:14">
      <c r="A129" s="737"/>
      <c r="B129" s="739"/>
      <c r="C129" s="738"/>
      <c r="D129" s="738"/>
      <c r="E129" s="742"/>
      <c r="F129" s="739" t="s">
        <v>348</v>
      </c>
      <c r="G129" s="739"/>
      <c r="H129" s="739"/>
      <c r="I129" s="739"/>
      <c r="J129" s="739"/>
      <c r="K129" s="739"/>
      <c r="L129" s="740"/>
      <c r="M129" s="747"/>
      <c r="N129" s="885"/>
    </row>
    <row r="130" spans="1:14">
      <c r="A130" s="737"/>
      <c r="B130" s="739"/>
      <c r="C130" s="738"/>
      <c r="D130" s="738"/>
      <c r="E130" s="742" t="s">
        <v>1202</v>
      </c>
      <c r="F130" s="739"/>
      <c r="G130" s="739"/>
      <c r="H130" s="739"/>
      <c r="I130" s="739"/>
      <c r="J130" s="739"/>
      <c r="K130" s="739"/>
      <c r="L130" s="740"/>
      <c r="M130" s="747"/>
      <c r="N130" s="885"/>
    </row>
    <row r="131" spans="1:14">
      <c r="A131" s="737"/>
      <c r="B131" s="739"/>
      <c r="C131" s="738"/>
      <c r="D131" s="738"/>
      <c r="E131" s="742"/>
      <c r="F131" s="739" t="s">
        <v>347</v>
      </c>
      <c r="G131" s="739"/>
      <c r="H131" s="739"/>
      <c r="I131" s="739"/>
      <c r="J131" s="739"/>
      <c r="K131" s="739"/>
      <c r="L131" s="740"/>
      <c r="M131" s="747"/>
      <c r="N131" s="885"/>
    </row>
    <row r="132" spans="1:14">
      <c r="A132" s="737"/>
      <c r="B132" s="739"/>
      <c r="C132" s="738"/>
      <c r="D132" s="738"/>
      <c r="E132" s="742"/>
      <c r="F132" s="739" t="s">
        <v>348</v>
      </c>
      <c r="G132" s="739"/>
      <c r="H132" s="739"/>
      <c r="I132" s="739"/>
      <c r="J132" s="739"/>
      <c r="K132" s="739"/>
      <c r="L132" s="740"/>
      <c r="M132" s="747"/>
      <c r="N132" s="885"/>
    </row>
    <row r="133" spans="1:14">
      <c r="A133" s="737"/>
      <c r="B133" s="739"/>
      <c r="C133" s="738"/>
      <c r="D133" s="738"/>
      <c r="E133" s="742"/>
      <c r="F133" s="739" t="s">
        <v>349</v>
      </c>
      <c r="G133" s="739"/>
      <c r="H133" s="739"/>
      <c r="I133" s="739"/>
      <c r="J133" s="739"/>
      <c r="K133" s="739"/>
      <c r="L133" s="740"/>
      <c r="M133" s="747"/>
      <c r="N133" s="885"/>
    </row>
    <row r="134" spans="1:14">
      <c r="A134" s="737"/>
      <c r="B134" s="739"/>
      <c r="C134" s="738"/>
      <c r="D134" s="738"/>
      <c r="E134" s="742" t="s">
        <v>1203</v>
      </c>
      <c r="F134" s="739"/>
      <c r="G134" s="739"/>
      <c r="H134" s="739"/>
      <c r="I134" s="739"/>
      <c r="J134" s="739"/>
      <c r="K134" s="739"/>
      <c r="L134" s="740"/>
      <c r="M134" s="747"/>
      <c r="N134" s="885"/>
    </row>
    <row r="135" spans="1:14">
      <c r="A135" s="737"/>
      <c r="B135" s="739"/>
      <c r="C135" s="738"/>
      <c r="D135" s="738"/>
      <c r="E135" s="742"/>
      <c r="F135" s="739" t="s">
        <v>347</v>
      </c>
      <c r="G135" s="739"/>
      <c r="H135" s="739"/>
      <c r="I135" s="739"/>
      <c r="J135" s="739"/>
      <c r="K135" s="739"/>
      <c r="L135" s="740"/>
      <c r="M135" s="747"/>
      <c r="N135" s="885"/>
    </row>
    <row r="136" spans="1:14">
      <c r="A136" s="737"/>
      <c r="B136" s="739"/>
      <c r="C136" s="738"/>
      <c r="D136" s="738"/>
      <c r="E136" s="742"/>
      <c r="F136" s="739" t="s">
        <v>348</v>
      </c>
      <c r="G136" s="739"/>
      <c r="H136" s="739"/>
      <c r="I136" s="739"/>
      <c r="J136" s="739"/>
      <c r="K136" s="739"/>
      <c r="L136" s="740"/>
      <c r="M136" s="747"/>
      <c r="N136" s="885"/>
    </row>
    <row r="137" spans="1:14">
      <c r="A137" s="737"/>
      <c r="B137" s="739"/>
      <c r="C137" s="738"/>
      <c r="D137" s="738"/>
      <c r="E137" s="742"/>
      <c r="F137" s="739" t="s">
        <v>349</v>
      </c>
      <c r="G137" s="739"/>
      <c r="H137" s="739"/>
      <c r="I137" s="739"/>
      <c r="J137" s="739"/>
      <c r="K137" s="739"/>
      <c r="L137" s="740"/>
      <c r="M137" s="747"/>
      <c r="N137" s="885"/>
    </row>
    <row r="138" spans="1:14">
      <c r="A138" s="737"/>
      <c r="B138" s="739"/>
      <c r="C138" s="738"/>
      <c r="D138" s="738" t="s">
        <v>1204</v>
      </c>
      <c r="E138" s="742"/>
      <c r="F138" s="739"/>
      <c r="G138" s="739"/>
      <c r="H138" s="739"/>
      <c r="I138" s="739"/>
      <c r="J138" s="739"/>
      <c r="K138" s="739"/>
      <c r="L138" s="740"/>
      <c r="M138" s="747"/>
      <c r="N138" s="885"/>
    </row>
    <row r="139" spans="1:14">
      <c r="A139" s="737"/>
      <c r="B139" s="739"/>
      <c r="C139" s="738"/>
      <c r="D139" s="738"/>
      <c r="E139" s="742" t="s">
        <v>1205</v>
      </c>
      <c r="F139" s="739"/>
      <c r="G139" s="739"/>
      <c r="H139" s="739"/>
      <c r="I139" s="739"/>
      <c r="J139" s="739"/>
      <c r="K139" s="739"/>
      <c r="L139" s="740"/>
      <c r="M139" s="747"/>
      <c r="N139" s="885"/>
    </row>
    <row r="140" spans="1:14">
      <c r="A140" s="737"/>
      <c r="B140" s="739"/>
      <c r="C140" s="738"/>
      <c r="D140" s="738"/>
      <c r="E140" s="742"/>
      <c r="F140" s="739" t="s">
        <v>347</v>
      </c>
      <c r="G140" s="739"/>
      <c r="H140" s="739"/>
      <c r="I140" s="739"/>
      <c r="J140" s="739"/>
      <c r="K140" s="739"/>
      <c r="L140" s="740"/>
      <c r="M140" s="747"/>
      <c r="N140" s="885"/>
    </row>
    <row r="141" spans="1:14">
      <c r="A141" s="737"/>
      <c r="B141" s="739"/>
      <c r="C141" s="738"/>
      <c r="D141" s="738"/>
      <c r="E141" s="742"/>
      <c r="F141" s="739" t="s">
        <v>348</v>
      </c>
      <c r="G141" s="739"/>
      <c r="H141" s="739"/>
      <c r="I141" s="739"/>
      <c r="J141" s="739"/>
      <c r="K141" s="739"/>
      <c r="L141" s="740"/>
      <c r="M141" s="747" t="s">
        <v>600</v>
      </c>
      <c r="N141" s="885" t="s">
        <v>594</v>
      </c>
    </row>
    <row r="142" spans="1:14">
      <c r="A142" s="737"/>
      <c r="B142" s="739"/>
      <c r="C142" s="738"/>
      <c r="D142" s="738"/>
      <c r="E142" s="742"/>
      <c r="F142" s="739" t="s">
        <v>349</v>
      </c>
      <c r="G142" s="739"/>
      <c r="H142" s="739"/>
      <c r="I142" s="739"/>
      <c r="J142" s="739"/>
      <c r="K142" s="739"/>
      <c r="L142" s="740"/>
      <c r="M142" s="747"/>
      <c r="N142" s="885"/>
    </row>
    <row r="143" spans="1:14">
      <c r="A143" s="737"/>
      <c r="B143" s="739"/>
      <c r="C143" s="738"/>
      <c r="D143" s="738"/>
      <c r="E143" s="742"/>
      <c r="F143" s="739" t="s">
        <v>350</v>
      </c>
      <c r="G143" s="739"/>
      <c r="H143" s="739"/>
      <c r="I143" s="739"/>
      <c r="J143" s="739"/>
      <c r="K143" s="739"/>
      <c r="L143" s="740"/>
      <c r="M143" s="747"/>
      <c r="N143" s="885"/>
    </row>
    <row r="144" spans="1:14">
      <c r="A144" s="737"/>
      <c r="B144" s="739"/>
      <c r="C144" s="738"/>
      <c r="D144" s="738"/>
      <c r="E144" s="742"/>
      <c r="F144" s="739" t="s">
        <v>351</v>
      </c>
      <c r="G144" s="739"/>
      <c r="H144" s="739"/>
      <c r="I144" s="739"/>
      <c r="J144" s="739"/>
      <c r="K144" s="739"/>
      <c r="L144" s="740"/>
      <c r="M144" s="747"/>
      <c r="N144" s="885"/>
    </row>
    <row r="145" spans="1:14">
      <c r="A145" s="737"/>
      <c r="B145" s="739"/>
      <c r="C145" s="738"/>
      <c r="D145" s="738"/>
      <c r="E145" s="742"/>
      <c r="F145" s="739" t="s">
        <v>352</v>
      </c>
      <c r="G145" s="739"/>
      <c r="H145" s="739"/>
      <c r="I145" s="739"/>
      <c r="J145" s="739"/>
      <c r="K145" s="739"/>
      <c r="L145" s="740"/>
      <c r="M145" s="747"/>
      <c r="N145" s="885"/>
    </row>
    <row r="146" spans="1:14">
      <c r="A146" s="737"/>
      <c r="B146" s="739"/>
      <c r="C146" s="738"/>
      <c r="D146" s="738"/>
      <c r="E146" s="742"/>
      <c r="F146" s="739" t="s">
        <v>354</v>
      </c>
      <c r="G146" s="739"/>
      <c r="H146" s="739"/>
      <c r="I146" s="739"/>
      <c r="J146" s="739"/>
      <c r="K146" s="739"/>
      <c r="L146" s="740"/>
      <c r="M146" s="747"/>
      <c r="N146" s="885"/>
    </row>
    <row r="147" spans="1:14">
      <c r="A147" s="737"/>
      <c r="B147" s="739"/>
      <c r="C147" s="738"/>
      <c r="D147" s="738"/>
      <c r="E147" s="742"/>
      <c r="F147" s="739" t="s">
        <v>355</v>
      </c>
      <c r="G147" s="739"/>
      <c r="H147" s="739"/>
      <c r="I147" s="739"/>
      <c r="J147" s="739"/>
      <c r="K147" s="739"/>
      <c r="L147" s="740"/>
      <c r="M147" s="747"/>
      <c r="N147" s="885"/>
    </row>
    <row r="148" spans="1:14">
      <c r="A148" s="754"/>
      <c r="B148" s="762"/>
      <c r="C148" s="776"/>
      <c r="D148" s="776"/>
      <c r="E148" s="777"/>
      <c r="F148" s="762" t="s">
        <v>379</v>
      </c>
      <c r="G148" s="762"/>
      <c r="H148" s="762"/>
      <c r="I148" s="762"/>
      <c r="J148" s="762"/>
      <c r="K148" s="762"/>
      <c r="L148" s="763"/>
      <c r="M148" s="747"/>
      <c r="N148" s="885"/>
    </row>
    <row r="149" spans="1:14">
      <c r="A149" s="754"/>
      <c r="B149" s="762"/>
      <c r="C149" s="776"/>
      <c r="D149" s="776"/>
      <c r="E149" s="777"/>
      <c r="F149" s="762" t="s">
        <v>380</v>
      </c>
      <c r="G149" s="762"/>
      <c r="H149" s="762"/>
      <c r="I149" s="762"/>
      <c r="J149" s="762"/>
      <c r="K149" s="762"/>
      <c r="L149" s="763"/>
      <c r="M149" s="747"/>
      <c r="N149" s="885"/>
    </row>
    <row r="150" spans="1:14">
      <c r="A150" s="754"/>
      <c r="B150" s="762"/>
      <c r="C150" s="776"/>
      <c r="D150" s="776"/>
      <c r="E150" s="777"/>
      <c r="F150" s="762" t="s">
        <v>381</v>
      </c>
      <c r="G150" s="762"/>
      <c r="H150" s="762"/>
      <c r="I150" s="762"/>
      <c r="J150" s="762"/>
      <c r="K150" s="762"/>
      <c r="L150" s="763"/>
      <c r="M150" s="747"/>
      <c r="N150" s="885"/>
    </row>
    <row r="151" spans="1:14">
      <c r="A151" s="754"/>
      <c r="B151" s="762"/>
      <c r="C151" s="776"/>
      <c r="D151" s="776"/>
      <c r="E151" s="777"/>
      <c r="F151" s="762" t="s">
        <v>623</v>
      </c>
      <c r="G151" s="762"/>
      <c r="H151" s="762"/>
      <c r="I151" s="762"/>
      <c r="J151" s="762"/>
      <c r="K151" s="762"/>
      <c r="L151" s="763"/>
      <c r="M151" s="747"/>
      <c r="N151" s="885"/>
    </row>
    <row r="152" spans="1:14">
      <c r="A152" s="754"/>
      <c r="B152" s="762"/>
      <c r="C152" s="776"/>
      <c r="D152" s="776"/>
      <c r="E152" s="777" t="s">
        <v>1206</v>
      </c>
      <c r="F152" s="762"/>
      <c r="G152" s="762"/>
      <c r="H152" s="762"/>
      <c r="I152" s="762"/>
      <c r="J152" s="762"/>
      <c r="K152" s="762"/>
      <c r="L152" s="763"/>
      <c r="M152" s="778"/>
      <c r="N152" s="885"/>
    </row>
    <row r="153" spans="1:14">
      <c r="A153" s="754"/>
      <c r="B153" s="762"/>
      <c r="C153" s="776"/>
      <c r="D153" s="776"/>
      <c r="E153" s="777"/>
      <c r="F153" s="762" t="s">
        <v>347</v>
      </c>
      <c r="G153" s="762"/>
      <c r="H153" s="762"/>
      <c r="I153" s="762"/>
      <c r="J153" s="762"/>
      <c r="K153" s="762"/>
      <c r="L153" s="763"/>
      <c r="M153" s="778"/>
      <c r="N153" s="885"/>
    </row>
    <row r="154" spans="1:14">
      <c r="A154" s="754"/>
      <c r="B154" s="762"/>
      <c r="C154" s="776"/>
      <c r="D154" s="776"/>
      <c r="E154" s="777"/>
      <c r="F154" s="762" t="s">
        <v>348</v>
      </c>
      <c r="G154" s="762"/>
      <c r="H154" s="762"/>
      <c r="I154" s="762"/>
      <c r="J154" s="762"/>
      <c r="K154" s="762"/>
      <c r="L154" s="763"/>
      <c r="M154" s="778"/>
      <c r="N154" s="885"/>
    </row>
    <row r="155" spans="1:14">
      <c r="A155" s="754"/>
      <c r="B155" s="762"/>
      <c r="C155" s="776"/>
      <c r="D155" s="776"/>
      <c r="E155" s="777"/>
      <c r="F155" s="762" t="s">
        <v>349</v>
      </c>
      <c r="G155" s="762"/>
      <c r="H155" s="762"/>
      <c r="I155" s="762"/>
      <c r="J155" s="762"/>
      <c r="K155" s="762"/>
      <c r="L155" s="763"/>
      <c r="M155" s="778"/>
      <c r="N155" s="885"/>
    </row>
    <row r="156" spans="1:14">
      <c r="A156" s="754"/>
      <c r="B156" s="762"/>
      <c r="C156" s="776"/>
      <c r="D156" s="776"/>
      <c r="E156" s="777"/>
      <c r="F156" s="762" t="s">
        <v>350</v>
      </c>
      <c r="G156" s="762"/>
      <c r="H156" s="762"/>
      <c r="I156" s="762"/>
      <c r="J156" s="762"/>
      <c r="K156" s="762"/>
      <c r="L156" s="763"/>
      <c r="M156" s="778"/>
      <c r="N156" s="885"/>
    </row>
    <row r="157" spans="1:14">
      <c r="A157" s="754"/>
      <c r="B157" s="762"/>
      <c r="C157" s="776"/>
      <c r="D157" s="776"/>
      <c r="E157" s="777"/>
      <c r="F157" s="762" t="s">
        <v>351</v>
      </c>
      <c r="G157" s="762"/>
      <c r="H157" s="762"/>
      <c r="I157" s="762"/>
      <c r="J157" s="762"/>
      <c r="K157" s="762"/>
      <c r="L157" s="763"/>
      <c r="M157" s="778"/>
      <c r="N157" s="885"/>
    </row>
    <row r="158" spans="1:14">
      <c r="A158" s="754"/>
      <c r="B158" s="762"/>
      <c r="C158" s="776"/>
      <c r="D158" s="776"/>
      <c r="E158" s="777"/>
      <c r="F158" s="762" t="s">
        <v>352</v>
      </c>
      <c r="G158" s="762"/>
      <c r="H158" s="762"/>
      <c r="I158" s="762"/>
      <c r="J158" s="762"/>
      <c r="K158" s="762"/>
      <c r="L158" s="763"/>
      <c r="M158" s="778"/>
      <c r="N158" s="885"/>
    </row>
    <row r="159" spans="1:14">
      <c r="A159" s="754"/>
      <c r="B159" s="762"/>
      <c r="C159" s="776"/>
      <c r="D159" s="776"/>
      <c r="E159" s="777" t="s">
        <v>1207</v>
      </c>
      <c r="F159" s="762"/>
      <c r="G159" s="762"/>
      <c r="H159" s="762"/>
      <c r="I159" s="762"/>
      <c r="J159" s="762"/>
      <c r="K159" s="762"/>
      <c r="L159" s="763"/>
      <c r="M159" s="778"/>
      <c r="N159" s="885"/>
    </row>
    <row r="160" spans="1:14">
      <c r="A160" s="754"/>
      <c r="B160" s="762"/>
      <c r="C160" s="776"/>
      <c r="D160" s="776"/>
      <c r="E160" s="777"/>
      <c r="F160" s="762" t="s">
        <v>347</v>
      </c>
      <c r="G160" s="762"/>
      <c r="H160" s="762"/>
      <c r="I160" s="762"/>
      <c r="J160" s="762"/>
      <c r="K160" s="762"/>
      <c r="L160" s="763"/>
      <c r="M160" s="778"/>
      <c r="N160" s="885"/>
    </row>
    <row r="161" spans="1:14">
      <c r="A161" s="754"/>
      <c r="B161" s="762"/>
      <c r="C161" s="776"/>
      <c r="D161" s="776"/>
      <c r="E161" s="777"/>
      <c r="F161" s="762" t="s">
        <v>348</v>
      </c>
      <c r="G161" s="762"/>
      <c r="H161" s="762"/>
      <c r="I161" s="762"/>
      <c r="J161" s="762"/>
      <c r="K161" s="762"/>
      <c r="L161" s="763"/>
      <c r="M161" s="778"/>
      <c r="N161" s="885"/>
    </row>
    <row r="162" spans="1:14">
      <c r="A162" s="754"/>
      <c r="B162" s="762"/>
      <c r="C162" s="776"/>
      <c r="D162" s="776"/>
      <c r="E162" s="777"/>
      <c r="F162" s="762" t="s">
        <v>349</v>
      </c>
      <c r="G162" s="762"/>
      <c r="H162" s="762"/>
      <c r="I162" s="762"/>
      <c r="J162" s="762"/>
      <c r="K162" s="762"/>
      <c r="L162" s="763"/>
      <c r="M162" s="778"/>
      <c r="N162" s="885"/>
    </row>
    <row r="163" spans="1:14">
      <c r="A163" s="754"/>
      <c r="B163" s="762"/>
      <c r="C163" s="776"/>
      <c r="D163" s="776"/>
      <c r="E163" s="777"/>
      <c r="F163" s="762" t="s">
        <v>350</v>
      </c>
      <c r="G163" s="762"/>
      <c r="H163" s="762"/>
      <c r="I163" s="762"/>
      <c r="J163" s="762"/>
      <c r="K163" s="762"/>
      <c r="L163" s="763"/>
      <c r="M163" s="778"/>
      <c r="N163" s="885"/>
    </row>
    <row r="164" spans="1:14">
      <c r="A164" s="754"/>
      <c r="B164" s="762"/>
      <c r="C164" s="776"/>
      <c r="D164" s="776"/>
      <c r="E164" s="777" t="s">
        <v>1208</v>
      </c>
      <c r="F164" s="762"/>
      <c r="G164" s="762"/>
      <c r="H164" s="762"/>
      <c r="I164" s="762"/>
      <c r="J164" s="762"/>
      <c r="K164" s="762"/>
      <c r="L164" s="763"/>
      <c r="M164" s="778"/>
      <c r="N164" s="885"/>
    </row>
    <row r="165" spans="1:14">
      <c r="A165" s="754"/>
      <c r="B165" s="762"/>
      <c r="C165" s="776"/>
      <c r="D165" s="776"/>
      <c r="E165" s="777"/>
      <c r="F165" s="762" t="s">
        <v>347</v>
      </c>
      <c r="G165" s="762"/>
      <c r="H165" s="762"/>
      <c r="I165" s="762"/>
      <c r="J165" s="762"/>
      <c r="K165" s="762"/>
      <c r="L165" s="763"/>
      <c r="M165" s="778"/>
      <c r="N165" s="885"/>
    </row>
    <row r="166" spans="1:14">
      <c r="A166" s="754"/>
      <c r="B166" s="762"/>
      <c r="C166" s="776"/>
      <c r="D166" s="776"/>
      <c r="E166" s="777" t="s">
        <v>1209</v>
      </c>
      <c r="F166" s="762"/>
      <c r="G166" s="762"/>
      <c r="H166" s="762"/>
      <c r="I166" s="762"/>
      <c r="J166" s="762"/>
      <c r="K166" s="762"/>
      <c r="L166" s="763"/>
      <c r="M166" s="778"/>
      <c r="N166" s="885"/>
    </row>
    <row r="167" spans="1:14">
      <c r="A167" s="754"/>
      <c r="B167" s="762"/>
      <c r="C167" s="776"/>
      <c r="D167" s="776"/>
      <c r="E167" s="777"/>
      <c r="F167" s="762" t="s">
        <v>347</v>
      </c>
      <c r="G167" s="762"/>
      <c r="H167" s="762"/>
      <c r="I167" s="762"/>
      <c r="J167" s="762"/>
      <c r="K167" s="762"/>
      <c r="L167" s="763"/>
      <c r="M167" s="778"/>
      <c r="N167" s="885"/>
    </row>
    <row r="168" spans="1:14">
      <c r="A168" s="754"/>
      <c r="B168" s="762"/>
      <c r="C168" s="776"/>
      <c r="D168" s="776"/>
      <c r="E168" s="777"/>
      <c r="F168" s="762" t="s">
        <v>348</v>
      </c>
      <c r="G168" s="762"/>
      <c r="H168" s="762"/>
      <c r="I168" s="762"/>
      <c r="J168" s="762"/>
      <c r="K168" s="762"/>
      <c r="L168" s="763"/>
      <c r="M168" s="778"/>
      <c r="N168" s="885"/>
    </row>
    <row r="169" spans="1:14">
      <c r="A169" s="754"/>
      <c r="B169" s="762"/>
      <c r="C169" s="776"/>
      <c r="D169" s="776"/>
      <c r="E169" s="777"/>
      <c r="F169" s="762" t="s">
        <v>349</v>
      </c>
      <c r="G169" s="762"/>
      <c r="H169" s="762"/>
      <c r="I169" s="762"/>
      <c r="J169" s="762"/>
      <c r="K169" s="762"/>
      <c r="L169" s="763"/>
      <c r="M169" s="778"/>
      <c r="N169" s="885"/>
    </row>
    <row r="170" spans="1:14">
      <c r="A170" s="754"/>
      <c r="B170" s="762"/>
      <c r="C170" s="776"/>
      <c r="D170" s="776"/>
      <c r="E170" s="777"/>
      <c r="F170" s="762" t="s">
        <v>350</v>
      </c>
      <c r="G170" s="762"/>
      <c r="H170" s="762"/>
      <c r="I170" s="762"/>
      <c r="J170" s="762"/>
      <c r="K170" s="762"/>
      <c r="L170" s="763"/>
      <c r="M170" s="778"/>
      <c r="N170" s="885"/>
    </row>
    <row r="171" spans="1:14">
      <c r="A171" s="754"/>
      <c r="B171" s="762"/>
      <c r="C171" s="776"/>
      <c r="D171" s="776"/>
      <c r="E171" s="777"/>
      <c r="F171" s="762" t="s">
        <v>351</v>
      </c>
      <c r="G171" s="762"/>
      <c r="H171" s="762"/>
      <c r="I171" s="762"/>
      <c r="J171" s="762"/>
      <c r="K171" s="762"/>
      <c r="L171" s="763"/>
      <c r="M171" s="778"/>
      <c r="N171" s="885"/>
    </row>
    <row r="172" spans="1:14">
      <c r="A172" s="754"/>
      <c r="B172" s="762"/>
      <c r="C172" s="776"/>
      <c r="D172" s="776"/>
      <c r="E172" s="777"/>
      <c r="F172" s="762" t="s">
        <v>352</v>
      </c>
      <c r="G172" s="762"/>
      <c r="H172" s="762"/>
      <c r="I172" s="762"/>
      <c r="J172" s="762"/>
      <c r="K172" s="762"/>
      <c r="L172" s="763"/>
      <c r="M172" s="778"/>
      <c r="N172" s="885"/>
    </row>
    <row r="173" spans="1:14">
      <c r="A173" s="754"/>
      <c r="B173" s="762"/>
      <c r="C173" s="776"/>
      <c r="D173" s="776"/>
      <c r="E173" s="777"/>
      <c r="F173" s="762" t="s">
        <v>354</v>
      </c>
      <c r="G173" s="762"/>
      <c r="H173" s="762"/>
      <c r="I173" s="762"/>
      <c r="J173" s="762"/>
      <c r="K173" s="762"/>
      <c r="L173" s="763"/>
      <c r="M173" s="778"/>
      <c r="N173" s="885"/>
    </row>
    <row r="174" spans="1:14">
      <c r="A174" s="754"/>
      <c r="B174" s="762"/>
      <c r="C174" s="776"/>
      <c r="D174" s="776"/>
      <c r="E174" s="777"/>
      <c r="F174" s="762" t="s">
        <v>355</v>
      </c>
      <c r="G174" s="762"/>
      <c r="H174" s="762"/>
      <c r="I174" s="762"/>
      <c r="J174" s="762"/>
      <c r="K174" s="762"/>
      <c r="L174" s="763"/>
      <c r="M174" s="778"/>
      <c r="N174" s="885"/>
    </row>
    <row r="175" spans="1:14">
      <c r="A175" s="754"/>
      <c r="B175" s="762"/>
      <c r="C175" s="776"/>
      <c r="D175" s="776"/>
      <c r="E175" s="777"/>
      <c r="F175" s="762" t="s">
        <v>379</v>
      </c>
      <c r="G175" s="762"/>
      <c r="H175" s="762"/>
      <c r="I175" s="762"/>
      <c r="J175" s="762"/>
      <c r="K175" s="762"/>
      <c r="L175" s="763"/>
      <c r="M175" s="747"/>
      <c r="N175" s="885"/>
    </row>
    <row r="176" spans="1:14">
      <c r="A176" s="754"/>
      <c r="B176" s="762"/>
      <c r="C176" s="776"/>
      <c r="D176" s="776"/>
      <c r="E176" s="777" t="s">
        <v>1210</v>
      </c>
      <c r="F176" s="762"/>
      <c r="G176" s="762"/>
      <c r="H176" s="762"/>
      <c r="I176" s="762"/>
      <c r="J176" s="762"/>
      <c r="K176" s="762"/>
      <c r="L176" s="763"/>
      <c r="M176" s="747"/>
      <c r="N176" s="885"/>
    </row>
    <row r="177" spans="1:14">
      <c r="A177" s="754"/>
      <c r="B177" s="762"/>
      <c r="C177" s="776"/>
      <c r="D177" s="776"/>
      <c r="E177" s="777"/>
      <c r="F177" s="762" t="s">
        <v>347</v>
      </c>
      <c r="G177" s="762"/>
      <c r="H177" s="762"/>
      <c r="I177" s="762"/>
      <c r="J177" s="762"/>
      <c r="K177" s="762"/>
      <c r="L177" s="763"/>
      <c r="M177" s="778"/>
      <c r="N177" s="885"/>
    </row>
    <row r="178" spans="1:14">
      <c r="A178" s="754"/>
      <c r="B178" s="762"/>
      <c r="C178" s="776"/>
      <c r="D178" s="776"/>
      <c r="E178" s="777"/>
      <c r="F178" s="762" t="s">
        <v>348</v>
      </c>
      <c r="G178" s="762"/>
      <c r="H178" s="762"/>
      <c r="I178" s="762"/>
      <c r="J178" s="762"/>
      <c r="K178" s="762"/>
      <c r="L178" s="763"/>
      <c r="M178" s="778"/>
      <c r="N178" s="885"/>
    </row>
    <row r="179" spans="1:14">
      <c r="A179" s="754"/>
      <c r="B179" s="762"/>
      <c r="C179" s="776"/>
      <c r="D179" s="776"/>
      <c r="E179" s="777"/>
      <c r="F179" s="762" t="s">
        <v>349</v>
      </c>
      <c r="G179" s="762"/>
      <c r="H179" s="762"/>
      <c r="I179" s="762"/>
      <c r="J179" s="762"/>
      <c r="K179" s="762"/>
      <c r="L179" s="763"/>
      <c r="M179" s="778"/>
      <c r="N179" s="885"/>
    </row>
    <row r="180" spans="1:14">
      <c r="A180" s="754"/>
      <c r="B180" s="762"/>
      <c r="C180" s="776"/>
      <c r="D180" s="776"/>
      <c r="E180" s="777"/>
      <c r="F180" s="762" t="s">
        <v>350</v>
      </c>
      <c r="G180" s="762"/>
      <c r="H180" s="762"/>
      <c r="I180" s="762"/>
      <c r="J180" s="762"/>
      <c r="K180" s="762"/>
      <c r="L180" s="763"/>
      <c r="M180" s="778"/>
      <c r="N180" s="885"/>
    </row>
    <row r="181" spans="1:14">
      <c r="A181" s="754"/>
      <c r="B181" s="762"/>
      <c r="C181" s="776"/>
      <c r="D181" s="776"/>
      <c r="E181" s="777"/>
      <c r="F181" s="762" t="s">
        <v>351</v>
      </c>
      <c r="G181" s="762"/>
      <c r="H181" s="762"/>
      <c r="I181" s="762"/>
      <c r="J181" s="762"/>
      <c r="K181" s="762"/>
      <c r="L181" s="763"/>
      <c r="M181" s="778"/>
      <c r="N181" s="885"/>
    </row>
    <row r="182" spans="1:14">
      <c r="A182" s="754"/>
      <c r="B182" s="762"/>
      <c r="C182" s="776"/>
      <c r="D182" s="776"/>
      <c r="E182" s="777"/>
      <c r="F182" s="762" t="s">
        <v>352</v>
      </c>
      <c r="G182" s="762"/>
      <c r="H182" s="762"/>
      <c r="I182" s="762"/>
      <c r="J182" s="762"/>
      <c r="K182" s="762"/>
      <c r="L182" s="763"/>
      <c r="M182" s="778"/>
      <c r="N182" s="885"/>
    </row>
    <row r="183" spans="1:14">
      <c r="A183" s="754"/>
      <c r="B183" s="762"/>
      <c r="C183" s="776"/>
      <c r="D183" s="776"/>
      <c r="E183" s="777" t="s">
        <v>1211</v>
      </c>
      <c r="F183" s="762"/>
      <c r="G183" s="762"/>
      <c r="H183" s="762"/>
      <c r="I183" s="762"/>
      <c r="J183" s="762"/>
      <c r="K183" s="762"/>
      <c r="L183" s="763"/>
      <c r="M183" s="778"/>
      <c r="N183" s="885"/>
    </row>
    <row r="184" spans="1:14">
      <c r="A184" s="754"/>
      <c r="B184" s="762"/>
      <c r="C184" s="776"/>
      <c r="D184" s="776"/>
      <c r="E184" s="777"/>
      <c r="F184" s="762" t="s">
        <v>347</v>
      </c>
      <c r="G184" s="762"/>
      <c r="H184" s="762"/>
      <c r="I184" s="762"/>
      <c r="J184" s="762"/>
      <c r="K184" s="762"/>
      <c r="L184" s="763"/>
      <c r="M184" s="778"/>
      <c r="N184" s="885"/>
    </row>
    <row r="185" spans="1:14">
      <c r="A185" s="754"/>
      <c r="B185" s="762"/>
      <c r="C185" s="776"/>
      <c r="D185" s="776"/>
      <c r="E185" s="777"/>
      <c r="F185" s="762" t="s">
        <v>348</v>
      </c>
      <c r="G185" s="762"/>
      <c r="H185" s="762"/>
      <c r="I185" s="762"/>
      <c r="J185" s="762"/>
      <c r="K185" s="762"/>
      <c r="L185" s="763"/>
      <c r="M185" s="778"/>
      <c r="N185" s="885"/>
    </row>
    <row r="186" spans="1:14">
      <c r="A186" s="754"/>
      <c r="B186" s="762"/>
      <c r="C186" s="776"/>
      <c r="D186" s="776"/>
      <c r="E186" s="777"/>
      <c r="F186" s="762" t="s">
        <v>349</v>
      </c>
      <c r="G186" s="762"/>
      <c r="H186" s="762"/>
      <c r="I186" s="762"/>
      <c r="J186" s="762"/>
      <c r="K186" s="762"/>
      <c r="L186" s="763"/>
      <c r="M186" s="778"/>
      <c r="N186" s="885"/>
    </row>
    <row r="187" spans="1:14">
      <c r="A187" s="754"/>
      <c r="B187" s="762"/>
      <c r="C187" s="776"/>
      <c r="D187" s="776"/>
      <c r="E187" s="777"/>
      <c r="F187" s="762" t="s">
        <v>350</v>
      </c>
      <c r="G187" s="762"/>
      <c r="H187" s="762"/>
      <c r="I187" s="762"/>
      <c r="J187" s="762"/>
      <c r="K187" s="762"/>
      <c r="L187" s="763"/>
      <c r="M187" s="778"/>
      <c r="N187" s="885"/>
    </row>
    <row r="188" spans="1:14">
      <c r="A188" s="754"/>
      <c r="B188" s="762"/>
      <c r="C188" s="776"/>
      <c r="D188" s="776"/>
      <c r="E188" s="777" t="s">
        <v>1212</v>
      </c>
      <c r="F188" s="762"/>
      <c r="G188" s="762"/>
      <c r="H188" s="762"/>
      <c r="I188" s="762"/>
      <c r="J188" s="762"/>
      <c r="K188" s="762"/>
      <c r="L188" s="763"/>
      <c r="M188" s="778"/>
      <c r="N188" s="885"/>
    </row>
    <row r="189" spans="1:14">
      <c r="A189" s="754"/>
      <c r="B189" s="762"/>
      <c r="C189" s="776"/>
      <c r="D189" s="776"/>
      <c r="E189" s="777"/>
      <c r="F189" s="762" t="s">
        <v>347</v>
      </c>
      <c r="G189" s="762"/>
      <c r="H189" s="762"/>
      <c r="I189" s="762"/>
      <c r="J189" s="762"/>
      <c r="K189" s="762"/>
      <c r="L189" s="763"/>
      <c r="M189" s="778"/>
      <c r="N189" s="885"/>
    </row>
    <row r="190" spans="1:14">
      <c r="A190" s="754"/>
      <c r="B190" s="762"/>
      <c r="C190" s="776"/>
      <c r="D190" s="776"/>
      <c r="E190" s="777"/>
      <c r="F190" s="762" t="s">
        <v>348</v>
      </c>
      <c r="G190" s="762"/>
      <c r="H190" s="762"/>
      <c r="I190" s="762"/>
      <c r="J190" s="762"/>
      <c r="K190" s="762"/>
      <c r="L190" s="763"/>
      <c r="M190" s="778"/>
      <c r="N190" s="885"/>
    </row>
    <row r="191" spans="1:14">
      <c r="A191" s="754"/>
      <c r="B191" s="762"/>
      <c r="C191" s="776"/>
      <c r="D191" s="776"/>
      <c r="E191" s="777"/>
      <c r="F191" s="762" t="s">
        <v>349</v>
      </c>
      <c r="G191" s="762"/>
      <c r="H191" s="762"/>
      <c r="I191" s="762"/>
      <c r="J191" s="762"/>
      <c r="K191" s="762"/>
      <c r="L191" s="763"/>
      <c r="M191" s="778"/>
      <c r="N191" s="885"/>
    </row>
    <row r="192" spans="1:14">
      <c r="A192" s="754"/>
      <c r="B192" s="762"/>
      <c r="C192" s="776"/>
      <c r="D192" s="776"/>
      <c r="E192" s="777" t="s">
        <v>1213</v>
      </c>
      <c r="F192" s="762"/>
      <c r="G192" s="762"/>
      <c r="H192" s="762"/>
      <c r="I192" s="762"/>
      <c r="J192" s="762"/>
      <c r="K192" s="762"/>
      <c r="L192" s="763"/>
      <c r="M192" s="778"/>
      <c r="N192" s="885"/>
    </row>
    <row r="193" spans="1:14">
      <c r="A193" s="754"/>
      <c r="B193" s="762"/>
      <c r="C193" s="776"/>
      <c r="D193" s="776"/>
      <c r="E193" s="777"/>
      <c r="F193" s="762" t="s">
        <v>347</v>
      </c>
      <c r="G193" s="762"/>
      <c r="H193" s="762"/>
      <c r="I193" s="762"/>
      <c r="J193" s="762"/>
      <c r="K193" s="762"/>
      <c r="L193" s="763"/>
      <c r="M193" s="778"/>
      <c r="N193" s="885"/>
    </row>
    <row r="194" spans="1:14">
      <c r="A194" s="754"/>
      <c r="B194" s="762"/>
      <c r="C194" s="776"/>
      <c r="D194" s="776"/>
      <c r="E194" s="777"/>
      <c r="F194" s="762" t="s">
        <v>348</v>
      </c>
      <c r="G194" s="762"/>
      <c r="H194" s="762"/>
      <c r="I194" s="762"/>
      <c r="J194" s="762"/>
      <c r="K194" s="762"/>
      <c r="L194" s="763"/>
      <c r="M194" s="778"/>
      <c r="N194" s="885"/>
    </row>
    <row r="195" spans="1:14">
      <c r="A195" s="754"/>
      <c r="B195" s="762"/>
      <c r="C195" s="776"/>
      <c r="D195" s="776"/>
      <c r="E195" s="777"/>
      <c r="F195" s="762" t="s">
        <v>349</v>
      </c>
      <c r="G195" s="762"/>
      <c r="H195" s="762"/>
      <c r="I195" s="762"/>
      <c r="J195" s="762"/>
      <c r="K195" s="762"/>
      <c r="L195" s="763"/>
      <c r="M195" s="778"/>
      <c r="N195" s="885"/>
    </row>
    <row r="196" spans="1:14">
      <c r="A196" s="754"/>
      <c r="B196" s="762"/>
      <c r="C196" s="776"/>
      <c r="D196" s="776"/>
      <c r="E196" s="777"/>
      <c r="F196" s="762" t="s">
        <v>350</v>
      </c>
      <c r="G196" s="762"/>
      <c r="H196" s="762"/>
      <c r="I196" s="762"/>
      <c r="J196" s="762"/>
      <c r="K196" s="762"/>
      <c r="L196" s="763"/>
      <c r="M196" s="778"/>
      <c r="N196" s="885"/>
    </row>
    <row r="197" spans="1:14">
      <c r="A197" s="754"/>
      <c r="B197" s="762"/>
      <c r="C197" s="776"/>
      <c r="D197" s="776"/>
      <c r="E197" s="777"/>
      <c r="F197" s="762" t="s">
        <v>351</v>
      </c>
      <c r="G197" s="762"/>
      <c r="H197" s="762"/>
      <c r="I197" s="762"/>
      <c r="J197" s="762"/>
      <c r="K197" s="762"/>
      <c r="L197" s="763"/>
      <c r="M197" s="778"/>
      <c r="N197" s="885"/>
    </row>
    <row r="198" spans="1:14">
      <c r="A198" s="754"/>
      <c r="B198" s="762"/>
      <c r="C198" s="776"/>
      <c r="D198" s="776"/>
      <c r="E198" s="777" t="s">
        <v>1214</v>
      </c>
      <c r="F198" s="762"/>
      <c r="G198" s="762"/>
      <c r="H198" s="762"/>
      <c r="I198" s="762"/>
      <c r="J198" s="762"/>
      <c r="K198" s="762"/>
      <c r="L198" s="763"/>
      <c r="M198" s="778"/>
      <c r="N198" s="885"/>
    </row>
    <row r="199" spans="1:14">
      <c r="A199" s="754"/>
      <c r="B199" s="762"/>
      <c r="C199" s="776"/>
      <c r="D199" s="776"/>
      <c r="E199" s="777"/>
      <c r="F199" s="762" t="s">
        <v>347</v>
      </c>
      <c r="G199" s="762"/>
      <c r="H199" s="762"/>
      <c r="I199" s="762"/>
      <c r="J199" s="762"/>
      <c r="K199" s="762"/>
      <c r="L199" s="763"/>
      <c r="M199" s="778"/>
      <c r="N199" s="885"/>
    </row>
    <row r="200" spans="1:14">
      <c r="A200" s="754"/>
      <c r="B200" s="762"/>
      <c r="C200" s="776"/>
      <c r="D200" s="776"/>
      <c r="E200" s="777"/>
      <c r="F200" s="762" t="s">
        <v>348</v>
      </c>
      <c r="G200" s="762"/>
      <c r="H200" s="762"/>
      <c r="I200" s="762"/>
      <c r="J200" s="762"/>
      <c r="K200" s="762"/>
      <c r="L200" s="763"/>
      <c r="M200" s="778"/>
      <c r="N200" s="885"/>
    </row>
    <row r="201" spans="1:14">
      <c r="A201" s="754"/>
      <c r="B201" s="762"/>
      <c r="C201" s="776"/>
      <c r="D201" s="776"/>
      <c r="E201" s="777"/>
      <c r="F201" s="762" t="s">
        <v>349</v>
      </c>
      <c r="G201" s="762"/>
      <c r="H201" s="762"/>
      <c r="I201" s="762"/>
      <c r="J201" s="762"/>
      <c r="K201" s="762"/>
      <c r="L201" s="763"/>
      <c r="M201" s="778"/>
      <c r="N201" s="885"/>
    </row>
    <row r="202" spans="1:14">
      <c r="A202" s="754"/>
      <c r="B202" s="762"/>
      <c r="C202" s="776"/>
      <c r="D202" s="776"/>
      <c r="E202" s="777"/>
      <c r="F202" s="762" t="s">
        <v>350</v>
      </c>
      <c r="G202" s="762"/>
      <c r="H202" s="762"/>
      <c r="I202" s="762"/>
      <c r="J202" s="762"/>
      <c r="K202" s="762"/>
      <c r="L202" s="763"/>
      <c r="M202" s="778"/>
      <c r="N202" s="885"/>
    </row>
    <row r="203" spans="1:14">
      <c r="A203" s="754"/>
      <c r="B203" s="762"/>
      <c r="C203" s="776"/>
      <c r="D203" s="776"/>
      <c r="E203" s="777" t="s">
        <v>1215</v>
      </c>
      <c r="F203" s="762"/>
      <c r="G203" s="762"/>
      <c r="H203" s="762"/>
      <c r="I203" s="762"/>
      <c r="J203" s="762"/>
      <c r="K203" s="762"/>
      <c r="L203" s="763"/>
      <c r="M203" s="778"/>
      <c r="N203" s="885"/>
    </row>
    <row r="204" spans="1:14">
      <c r="A204" s="754"/>
      <c r="B204" s="762"/>
      <c r="C204" s="776"/>
      <c r="D204" s="776"/>
      <c r="E204" s="777"/>
      <c r="F204" s="762" t="s">
        <v>347</v>
      </c>
      <c r="G204" s="762"/>
      <c r="H204" s="766"/>
      <c r="I204" s="779"/>
      <c r="J204" s="762"/>
      <c r="K204" s="762"/>
      <c r="L204" s="763"/>
      <c r="M204" s="778"/>
      <c r="N204" s="885"/>
    </row>
    <row r="205" spans="1:14">
      <c r="A205" s="754"/>
      <c r="B205" s="762"/>
      <c r="C205" s="776"/>
      <c r="D205" s="776"/>
      <c r="E205" s="777"/>
      <c r="F205" s="762" t="s">
        <v>348</v>
      </c>
      <c r="G205" s="762"/>
      <c r="H205" s="766"/>
      <c r="I205" s="780"/>
      <c r="J205" s="762"/>
      <c r="K205" s="762"/>
      <c r="L205" s="763"/>
      <c r="M205" s="778"/>
      <c r="N205" s="885"/>
    </row>
    <row r="206" spans="1:14">
      <c r="A206" s="754"/>
      <c r="B206" s="762"/>
      <c r="C206" s="776"/>
      <c r="D206" s="776"/>
      <c r="E206" s="777" t="s">
        <v>1216</v>
      </c>
      <c r="F206" s="762"/>
      <c r="G206" s="762"/>
      <c r="H206" s="762"/>
      <c r="I206" s="762"/>
      <c r="J206" s="762"/>
      <c r="K206" s="762"/>
      <c r="L206" s="763"/>
      <c r="M206" s="778"/>
      <c r="N206" s="885"/>
    </row>
    <row r="207" spans="1:14" ht="12">
      <c r="A207" s="754"/>
      <c r="B207" s="762"/>
      <c r="C207" s="776"/>
      <c r="D207" s="776"/>
      <c r="E207" s="777"/>
      <c r="F207" s="762" t="s">
        <v>347</v>
      </c>
      <c r="G207" s="762"/>
      <c r="H207" s="762"/>
      <c r="I207" s="781"/>
      <c r="J207" s="762"/>
      <c r="K207" s="762"/>
      <c r="L207" s="763"/>
      <c r="M207" s="778"/>
      <c r="N207" s="885"/>
    </row>
    <row r="208" spans="1:14">
      <c r="A208" s="754"/>
      <c r="B208" s="762"/>
      <c r="C208" s="776"/>
      <c r="D208" s="776"/>
      <c r="E208" s="777"/>
      <c r="F208" s="762" t="s">
        <v>348</v>
      </c>
      <c r="G208" s="762"/>
      <c r="H208" s="762"/>
      <c r="I208" s="762"/>
      <c r="J208" s="762"/>
      <c r="K208" s="762"/>
      <c r="L208" s="763"/>
      <c r="M208" s="778"/>
      <c r="N208" s="885"/>
    </row>
    <row r="209" spans="1:14">
      <c r="A209" s="737"/>
      <c r="B209" s="739"/>
      <c r="C209" s="738"/>
      <c r="D209" s="738"/>
      <c r="E209" s="742"/>
      <c r="F209" s="739" t="s">
        <v>349</v>
      </c>
      <c r="G209" s="739"/>
      <c r="H209" s="739"/>
      <c r="I209" s="739"/>
      <c r="J209" s="739"/>
      <c r="K209" s="739"/>
      <c r="L209" s="740"/>
      <c r="M209" s="747"/>
      <c r="N209" s="885"/>
    </row>
    <row r="210" spans="1:14">
      <c r="A210" s="737"/>
      <c r="B210" s="739"/>
      <c r="C210" s="738"/>
      <c r="D210" s="738" t="s">
        <v>1217</v>
      </c>
      <c r="E210" s="742"/>
      <c r="F210" s="739"/>
      <c r="G210" s="739"/>
      <c r="H210" s="739"/>
      <c r="I210" s="739"/>
      <c r="J210" s="739"/>
      <c r="K210" s="739"/>
      <c r="L210" s="740"/>
      <c r="M210" s="747"/>
      <c r="N210" s="885"/>
    </row>
    <row r="211" spans="1:14">
      <c r="A211" s="737"/>
      <c r="B211" s="739"/>
      <c r="C211" s="738"/>
      <c r="D211" s="738"/>
      <c r="E211" s="742" t="s">
        <v>1218</v>
      </c>
      <c r="F211" s="739"/>
      <c r="G211" s="739"/>
      <c r="H211" s="739"/>
      <c r="I211" s="739"/>
      <c r="J211" s="739"/>
      <c r="K211" s="739"/>
      <c r="L211" s="740"/>
      <c r="M211" s="747"/>
      <c r="N211" s="885"/>
    </row>
    <row r="212" spans="1:14">
      <c r="A212" s="737"/>
      <c r="B212" s="739"/>
      <c r="C212" s="738"/>
      <c r="D212" s="738"/>
      <c r="E212" s="742"/>
      <c r="F212" s="739" t="s">
        <v>347</v>
      </c>
      <c r="G212" s="739"/>
      <c r="H212" s="739"/>
      <c r="I212" s="739"/>
      <c r="J212" s="739"/>
      <c r="K212" s="739"/>
      <c r="L212" s="740"/>
      <c r="M212" s="747"/>
      <c r="N212" s="885"/>
    </row>
    <row r="213" spans="1:14">
      <c r="A213" s="737"/>
      <c r="B213" s="739"/>
      <c r="C213" s="738"/>
      <c r="D213" s="738"/>
      <c r="E213" s="742"/>
      <c r="F213" s="739" t="s">
        <v>348</v>
      </c>
      <c r="G213" s="739"/>
      <c r="H213" s="739"/>
      <c r="I213" s="739"/>
      <c r="J213" s="739"/>
      <c r="K213" s="739"/>
      <c r="L213" s="740"/>
      <c r="M213" s="747"/>
      <c r="N213" s="885"/>
    </row>
    <row r="214" spans="1:14">
      <c r="A214" s="737"/>
      <c r="B214" s="739"/>
      <c r="C214" s="738"/>
      <c r="D214" s="738"/>
      <c r="E214" s="742"/>
      <c r="F214" s="739" t="s">
        <v>349</v>
      </c>
      <c r="G214" s="739"/>
      <c r="H214" s="739"/>
      <c r="I214" s="739"/>
      <c r="J214" s="739"/>
      <c r="K214" s="739"/>
      <c r="L214" s="740"/>
      <c r="M214" s="747"/>
      <c r="N214" s="885"/>
    </row>
    <row r="215" spans="1:14">
      <c r="A215" s="737"/>
      <c r="B215" s="739"/>
      <c r="C215" s="738"/>
      <c r="D215" s="738"/>
      <c r="E215" s="742" t="s">
        <v>194</v>
      </c>
      <c r="F215" s="739"/>
      <c r="G215" s="739"/>
      <c r="H215" s="739"/>
      <c r="I215" s="739"/>
      <c r="J215" s="739"/>
      <c r="K215" s="739"/>
      <c r="L215" s="740"/>
      <c r="M215" s="747"/>
      <c r="N215" s="885"/>
    </row>
    <row r="216" spans="1:14">
      <c r="A216" s="737"/>
      <c r="B216" s="739"/>
      <c r="C216" s="738"/>
      <c r="D216" s="738"/>
      <c r="E216" s="742" t="s">
        <v>195</v>
      </c>
      <c r="F216" s="739"/>
      <c r="G216" s="739"/>
      <c r="H216" s="739"/>
      <c r="I216" s="739"/>
      <c r="J216" s="739"/>
      <c r="K216" s="739"/>
      <c r="L216" s="740"/>
      <c r="M216" s="747"/>
      <c r="N216" s="885"/>
    </row>
    <row r="217" spans="1:14">
      <c r="A217" s="737"/>
      <c r="B217" s="739"/>
      <c r="C217" s="738"/>
      <c r="D217" s="738"/>
      <c r="E217" s="742" t="s">
        <v>196</v>
      </c>
      <c r="F217" s="739"/>
      <c r="G217" s="739"/>
      <c r="H217" s="739"/>
      <c r="I217" s="739"/>
      <c r="J217" s="739"/>
      <c r="K217" s="739"/>
      <c r="L217" s="740"/>
      <c r="M217" s="747"/>
      <c r="N217" s="885"/>
    </row>
    <row r="218" spans="1:14">
      <c r="A218" s="737"/>
      <c r="B218" s="739"/>
      <c r="C218" s="738"/>
      <c r="D218" s="738"/>
      <c r="E218" s="742" t="s">
        <v>197</v>
      </c>
      <c r="F218" s="739"/>
      <c r="G218" s="739"/>
      <c r="H218" s="739"/>
      <c r="I218" s="739"/>
      <c r="J218" s="739"/>
      <c r="K218" s="739"/>
      <c r="L218" s="740"/>
      <c r="M218" s="747"/>
      <c r="N218" s="885"/>
    </row>
    <row r="219" spans="1:14">
      <c r="A219" s="737"/>
      <c r="B219" s="739"/>
      <c r="C219" s="738"/>
      <c r="D219" s="738"/>
      <c r="E219" s="742" t="s">
        <v>198</v>
      </c>
      <c r="F219" s="739"/>
      <c r="G219" s="739"/>
      <c r="H219" s="739"/>
      <c r="I219" s="739"/>
      <c r="J219" s="739"/>
      <c r="K219" s="739"/>
      <c r="L219" s="740"/>
      <c r="M219" s="747"/>
      <c r="N219" s="885"/>
    </row>
    <row r="220" spans="1:14">
      <c r="A220" s="737"/>
      <c r="B220" s="739"/>
      <c r="C220" s="738"/>
      <c r="D220" s="738"/>
      <c r="E220" s="742" t="s">
        <v>199</v>
      </c>
      <c r="F220" s="739"/>
      <c r="G220" s="739"/>
      <c r="H220" s="739"/>
      <c r="I220" s="739"/>
      <c r="J220" s="739"/>
      <c r="K220" s="739"/>
      <c r="L220" s="740"/>
      <c r="M220" s="747"/>
      <c r="N220" s="885"/>
    </row>
    <row r="221" spans="1:14">
      <c r="A221" s="737"/>
      <c r="B221" s="739"/>
      <c r="C221" s="738"/>
      <c r="D221" s="738"/>
      <c r="E221" s="742" t="s">
        <v>261</v>
      </c>
      <c r="F221" s="739"/>
      <c r="G221" s="739"/>
      <c r="H221" s="739"/>
      <c r="I221" s="739"/>
      <c r="J221" s="739"/>
      <c r="K221" s="739"/>
      <c r="L221" s="740"/>
      <c r="M221" s="747"/>
      <c r="N221" s="885"/>
    </row>
    <row r="222" spans="1:14">
      <c r="A222" s="737"/>
      <c r="B222" s="739"/>
      <c r="C222" s="738"/>
      <c r="D222" s="738"/>
      <c r="E222" s="742" t="s">
        <v>262</v>
      </c>
      <c r="F222" s="739"/>
      <c r="G222" s="739"/>
      <c r="H222" s="739"/>
      <c r="I222" s="739"/>
      <c r="J222" s="739"/>
      <c r="K222" s="739"/>
      <c r="L222" s="740"/>
      <c r="M222" s="747"/>
      <c r="N222" s="885"/>
    </row>
    <row r="223" spans="1:14">
      <c r="A223" s="737"/>
      <c r="B223" s="739"/>
      <c r="C223" s="738"/>
      <c r="D223" s="738" t="s">
        <v>1219</v>
      </c>
      <c r="E223" s="742"/>
      <c r="F223" s="739"/>
      <c r="G223" s="739"/>
      <c r="H223" s="739"/>
      <c r="I223" s="739"/>
      <c r="J223" s="739"/>
      <c r="K223" s="739"/>
      <c r="L223" s="740"/>
      <c r="M223" s="747"/>
      <c r="N223" s="885"/>
    </row>
    <row r="224" spans="1:14">
      <c r="A224" s="737"/>
      <c r="B224" s="739"/>
      <c r="C224" s="738"/>
      <c r="D224" s="738"/>
      <c r="E224" s="742" t="s">
        <v>1220</v>
      </c>
      <c r="F224" s="739"/>
      <c r="G224" s="739"/>
      <c r="H224" s="739"/>
      <c r="I224" s="739"/>
      <c r="J224" s="739"/>
      <c r="K224" s="739"/>
      <c r="L224" s="740"/>
      <c r="M224" s="747"/>
      <c r="N224" s="885"/>
    </row>
    <row r="225" spans="1:14">
      <c r="A225" s="737"/>
      <c r="B225" s="739"/>
      <c r="C225" s="738"/>
      <c r="D225" s="738"/>
      <c r="E225" s="742"/>
      <c r="F225" s="739" t="s">
        <v>347</v>
      </c>
      <c r="G225" s="739"/>
      <c r="H225" s="739"/>
      <c r="I225" s="739"/>
      <c r="J225" s="739"/>
      <c r="K225" s="739"/>
      <c r="L225" s="740"/>
      <c r="M225" s="747"/>
      <c r="N225" s="885"/>
    </row>
    <row r="226" spans="1:14">
      <c r="A226" s="737"/>
      <c r="B226" s="739"/>
      <c r="C226" s="738"/>
      <c r="D226" s="738"/>
      <c r="E226" s="742"/>
      <c r="F226" s="739" t="s">
        <v>348</v>
      </c>
      <c r="G226" s="739"/>
      <c r="H226" s="739"/>
      <c r="I226" s="739"/>
      <c r="J226" s="739"/>
      <c r="K226" s="739"/>
      <c r="L226" s="740"/>
      <c r="M226" s="747"/>
      <c r="N226" s="885"/>
    </row>
    <row r="227" spans="1:14">
      <c r="A227" s="737"/>
      <c r="B227" s="739"/>
      <c r="C227" s="738"/>
      <c r="D227" s="738"/>
      <c r="E227" s="742"/>
      <c r="F227" s="739" t="s">
        <v>349</v>
      </c>
      <c r="G227" s="739"/>
      <c r="H227" s="739"/>
      <c r="I227" s="739"/>
      <c r="J227" s="739"/>
      <c r="K227" s="739"/>
      <c r="L227" s="740"/>
      <c r="M227" s="747"/>
      <c r="N227" s="885"/>
    </row>
    <row r="228" spans="1:14">
      <c r="A228" s="737"/>
      <c r="B228" s="739"/>
      <c r="C228" s="738"/>
      <c r="D228" s="738"/>
      <c r="E228" s="742" t="s">
        <v>1221</v>
      </c>
      <c r="F228" s="739"/>
      <c r="G228" s="739"/>
      <c r="H228" s="739"/>
      <c r="I228" s="739"/>
      <c r="J228" s="739"/>
      <c r="K228" s="739"/>
      <c r="L228" s="740"/>
      <c r="M228" s="747"/>
      <c r="N228" s="885"/>
    </row>
    <row r="229" spans="1:14">
      <c r="A229" s="737"/>
      <c r="B229" s="739"/>
      <c r="C229" s="738"/>
      <c r="D229" s="738"/>
      <c r="E229" s="742"/>
      <c r="F229" s="739" t="s">
        <v>347</v>
      </c>
      <c r="G229" s="739"/>
      <c r="H229" s="739"/>
      <c r="I229" s="739"/>
      <c r="J229" s="739"/>
      <c r="K229" s="739"/>
      <c r="L229" s="740"/>
      <c r="M229" s="747"/>
      <c r="N229" s="885"/>
    </row>
    <row r="230" spans="1:14">
      <c r="A230" s="737"/>
      <c r="B230" s="739"/>
      <c r="C230" s="738"/>
      <c r="D230" s="738"/>
      <c r="E230" s="742"/>
      <c r="F230" s="739" t="s">
        <v>348</v>
      </c>
      <c r="G230" s="739"/>
      <c r="H230" s="739"/>
      <c r="I230" s="739"/>
      <c r="J230" s="739"/>
      <c r="K230" s="739"/>
      <c r="L230" s="740"/>
      <c r="M230" s="747"/>
      <c r="N230" s="885"/>
    </row>
    <row r="231" spans="1:14">
      <c r="A231" s="737"/>
      <c r="B231" s="739"/>
      <c r="C231" s="738"/>
      <c r="D231" s="738"/>
      <c r="E231" s="742"/>
      <c r="F231" s="739" t="s">
        <v>349</v>
      </c>
      <c r="G231" s="739"/>
      <c r="H231" s="739"/>
      <c r="I231" s="739"/>
      <c r="J231" s="739"/>
      <c r="K231" s="739"/>
      <c r="L231" s="740"/>
      <c r="M231" s="747"/>
      <c r="N231" s="885"/>
    </row>
    <row r="232" spans="1:14">
      <c r="A232" s="737"/>
      <c r="B232" s="739"/>
      <c r="C232" s="738"/>
      <c r="D232" s="738"/>
      <c r="E232" s="742" t="s">
        <v>1222</v>
      </c>
      <c r="F232" s="739"/>
      <c r="G232" s="739"/>
      <c r="H232" s="739"/>
      <c r="I232" s="739"/>
      <c r="J232" s="739"/>
      <c r="K232" s="739"/>
      <c r="L232" s="740"/>
      <c r="M232" s="747"/>
      <c r="N232" s="885"/>
    </row>
    <row r="233" spans="1:14">
      <c r="A233" s="737"/>
      <c r="B233" s="739"/>
      <c r="C233" s="738"/>
      <c r="D233" s="738"/>
      <c r="E233" s="742"/>
      <c r="F233" s="739" t="s">
        <v>347</v>
      </c>
      <c r="G233" s="739"/>
      <c r="H233" s="739"/>
      <c r="I233" s="739"/>
      <c r="J233" s="739"/>
      <c r="K233" s="739"/>
      <c r="L233" s="740"/>
      <c r="M233" s="747"/>
      <c r="N233" s="885"/>
    </row>
    <row r="234" spans="1:14">
      <c r="A234" s="737"/>
      <c r="B234" s="739"/>
      <c r="C234" s="738"/>
      <c r="D234" s="738"/>
      <c r="E234" s="742"/>
      <c r="F234" s="739" t="s">
        <v>348</v>
      </c>
      <c r="G234" s="739"/>
      <c r="H234" s="739"/>
      <c r="I234" s="739"/>
      <c r="J234" s="739"/>
      <c r="K234" s="739"/>
      <c r="L234" s="740"/>
      <c r="M234" s="747"/>
      <c r="N234" s="885"/>
    </row>
    <row r="235" spans="1:14">
      <c r="A235" s="737"/>
      <c r="B235" s="739"/>
      <c r="C235" s="738"/>
      <c r="D235" s="738"/>
      <c r="E235" s="742"/>
      <c r="F235" s="739" t="s">
        <v>349</v>
      </c>
      <c r="G235" s="739"/>
      <c r="H235" s="739"/>
      <c r="I235" s="739"/>
      <c r="J235" s="739"/>
      <c r="K235" s="739"/>
      <c r="L235" s="740"/>
      <c r="M235" s="747"/>
      <c r="N235" s="885"/>
    </row>
    <row r="236" spans="1:14">
      <c r="A236" s="737"/>
      <c r="B236" s="739"/>
      <c r="C236" s="738"/>
      <c r="D236" s="738"/>
      <c r="E236" s="742"/>
      <c r="F236" s="739" t="s">
        <v>350</v>
      </c>
      <c r="G236" s="739"/>
      <c r="H236" s="739"/>
      <c r="I236" s="739"/>
      <c r="J236" s="739"/>
      <c r="K236" s="739"/>
      <c r="L236" s="740"/>
      <c r="M236" s="747"/>
      <c r="N236" s="885"/>
    </row>
    <row r="237" spans="1:14">
      <c r="A237" s="737"/>
      <c r="B237" s="739"/>
      <c r="C237" s="738"/>
      <c r="D237" s="738"/>
      <c r="E237" s="742"/>
      <c r="F237" s="739" t="s">
        <v>351</v>
      </c>
      <c r="G237" s="739"/>
      <c r="H237" s="739"/>
      <c r="I237" s="739"/>
      <c r="J237" s="739"/>
      <c r="K237" s="739"/>
      <c r="L237" s="740"/>
      <c r="M237" s="747"/>
      <c r="N237" s="885"/>
    </row>
    <row r="238" spans="1:14">
      <c r="A238" s="737"/>
      <c r="B238" s="739"/>
      <c r="C238" s="738"/>
      <c r="D238" s="738"/>
      <c r="E238" s="742"/>
      <c r="F238" s="739" t="s">
        <v>352</v>
      </c>
      <c r="G238" s="739"/>
      <c r="H238" s="739"/>
      <c r="I238" s="739"/>
      <c r="J238" s="739"/>
      <c r="K238" s="739"/>
      <c r="L238" s="740"/>
      <c r="M238" s="747"/>
      <c r="N238" s="885"/>
    </row>
    <row r="239" spans="1:14">
      <c r="A239" s="737"/>
      <c r="B239" s="739"/>
      <c r="C239" s="738"/>
      <c r="D239" s="738"/>
      <c r="E239" s="742" t="s">
        <v>1223</v>
      </c>
      <c r="F239" s="739"/>
      <c r="G239" s="739"/>
      <c r="H239" s="739"/>
      <c r="I239" s="739"/>
      <c r="J239" s="739"/>
      <c r="K239" s="739"/>
      <c r="L239" s="740"/>
      <c r="M239" s="747"/>
      <c r="N239" s="885"/>
    </row>
    <row r="240" spans="1:14">
      <c r="A240" s="737"/>
      <c r="B240" s="739"/>
      <c r="C240" s="738"/>
      <c r="D240" s="738"/>
      <c r="E240" s="742" t="s">
        <v>1224</v>
      </c>
      <c r="F240" s="739"/>
      <c r="G240" s="739"/>
      <c r="H240" s="739"/>
      <c r="I240" s="739"/>
      <c r="J240" s="739"/>
      <c r="K240" s="739"/>
      <c r="L240" s="740"/>
      <c r="M240" s="747"/>
      <c r="N240" s="885"/>
    </row>
    <row r="241" spans="1:14">
      <c r="A241" s="737"/>
      <c r="B241" s="739"/>
      <c r="C241" s="738"/>
      <c r="D241" s="738" t="s">
        <v>1225</v>
      </c>
      <c r="E241" s="742"/>
      <c r="F241" s="739"/>
      <c r="G241" s="739"/>
      <c r="H241" s="739"/>
      <c r="I241" s="739"/>
      <c r="J241" s="739"/>
      <c r="K241" s="739"/>
      <c r="L241" s="740"/>
      <c r="M241" s="747"/>
      <c r="N241" s="885"/>
    </row>
    <row r="242" spans="1:14">
      <c r="A242" s="737"/>
      <c r="B242" s="739"/>
      <c r="C242" s="738"/>
      <c r="D242" s="738"/>
      <c r="E242" s="742" t="s">
        <v>1226</v>
      </c>
      <c r="F242" s="739"/>
      <c r="G242" s="739"/>
      <c r="H242" s="739"/>
      <c r="I242" s="739"/>
      <c r="J242" s="739"/>
      <c r="K242" s="739"/>
      <c r="L242" s="740"/>
      <c r="M242" s="747"/>
      <c r="N242" s="885"/>
    </row>
    <row r="243" spans="1:14">
      <c r="A243" s="737"/>
      <c r="B243" s="739"/>
      <c r="C243" s="738"/>
      <c r="D243" s="738"/>
      <c r="E243" s="742"/>
      <c r="F243" s="739"/>
      <c r="G243" s="739"/>
      <c r="H243" s="739"/>
      <c r="I243" s="739" t="s">
        <v>1227</v>
      </c>
      <c r="J243" s="739"/>
      <c r="K243" s="739"/>
      <c r="L243" s="740"/>
      <c r="M243" s="747"/>
      <c r="N243" s="885"/>
    </row>
    <row r="244" spans="1:14">
      <c r="A244" s="737"/>
      <c r="B244" s="739"/>
      <c r="C244" s="738"/>
      <c r="D244" s="738"/>
      <c r="E244" s="742" t="s">
        <v>1228</v>
      </c>
      <c r="F244" s="739"/>
      <c r="G244" s="739"/>
      <c r="H244" s="739"/>
      <c r="I244" s="739"/>
      <c r="J244" s="739"/>
      <c r="K244" s="739"/>
      <c r="L244" s="740"/>
      <c r="M244" s="747"/>
      <c r="N244" s="885"/>
    </row>
    <row r="245" spans="1:14">
      <c r="A245" s="737"/>
      <c r="B245" s="739"/>
      <c r="C245" s="738"/>
      <c r="D245" s="738"/>
      <c r="E245" s="742"/>
      <c r="F245" s="739"/>
      <c r="G245" s="739"/>
      <c r="H245" s="739"/>
      <c r="I245" s="739" t="s">
        <v>1229</v>
      </c>
      <c r="J245" s="739"/>
      <c r="K245" s="739"/>
      <c r="L245" s="740"/>
      <c r="M245" s="747"/>
      <c r="N245" s="885"/>
    </row>
    <row r="246" spans="1:14">
      <c r="A246" s="737"/>
      <c r="B246" s="739"/>
      <c r="C246" s="738"/>
      <c r="D246" s="738"/>
      <c r="E246" s="742"/>
      <c r="F246" s="739"/>
      <c r="G246" s="739"/>
      <c r="H246" s="739"/>
      <c r="I246" s="739" t="s">
        <v>1230</v>
      </c>
      <c r="J246" s="739"/>
      <c r="K246" s="739"/>
      <c r="L246" s="740"/>
      <c r="M246" s="747"/>
      <c r="N246" s="885"/>
    </row>
    <row r="247" spans="1:14">
      <c r="A247" s="737"/>
      <c r="B247" s="739"/>
      <c r="C247" s="738"/>
      <c r="D247" s="738"/>
      <c r="E247" s="742"/>
      <c r="F247" s="739"/>
      <c r="G247" s="739"/>
      <c r="H247" s="739"/>
      <c r="I247" s="739" t="s">
        <v>1231</v>
      </c>
      <c r="J247" s="739"/>
      <c r="K247" s="739"/>
      <c r="L247" s="740"/>
      <c r="M247" s="747"/>
      <c r="N247" s="885"/>
    </row>
    <row r="248" spans="1:14">
      <c r="A248" s="737"/>
      <c r="B248" s="739"/>
      <c r="C248" s="738"/>
      <c r="D248" s="738"/>
      <c r="E248" s="742" t="s">
        <v>1232</v>
      </c>
      <c r="F248" s="739"/>
      <c r="G248" s="739"/>
      <c r="H248" s="739"/>
      <c r="I248" s="739"/>
      <c r="J248" s="739"/>
      <c r="K248" s="739"/>
      <c r="L248" s="740"/>
      <c r="M248" s="747"/>
      <c r="N248" s="885"/>
    </row>
    <row r="249" spans="1:14">
      <c r="A249" s="737"/>
      <c r="B249" s="739"/>
      <c r="C249" s="738"/>
      <c r="D249" s="738"/>
      <c r="E249" s="742"/>
      <c r="F249" s="739" t="s">
        <v>347</v>
      </c>
      <c r="G249" s="739"/>
      <c r="H249" s="739"/>
      <c r="I249" s="739"/>
      <c r="J249" s="739"/>
      <c r="K249" s="739"/>
      <c r="L249" s="740"/>
      <c r="M249" s="747"/>
      <c r="N249" s="885"/>
    </row>
    <row r="250" spans="1:14">
      <c r="A250" s="737"/>
      <c r="B250" s="739"/>
      <c r="C250" s="738"/>
      <c r="D250" s="738"/>
      <c r="E250" s="742"/>
      <c r="F250" s="739" t="s">
        <v>348</v>
      </c>
      <c r="G250" s="739"/>
      <c r="H250" s="739"/>
      <c r="I250" s="739"/>
      <c r="J250" s="739"/>
      <c r="K250" s="739"/>
      <c r="L250" s="740"/>
      <c r="M250" s="747"/>
      <c r="N250" s="885"/>
    </row>
    <row r="251" spans="1:14">
      <c r="A251" s="737"/>
      <c r="B251" s="739"/>
      <c r="C251" s="738"/>
      <c r="D251" s="738"/>
      <c r="E251" s="742" t="s">
        <v>1233</v>
      </c>
      <c r="F251" s="739"/>
      <c r="G251" s="739"/>
      <c r="H251" s="739"/>
      <c r="I251" s="739"/>
      <c r="J251" s="739"/>
      <c r="K251" s="739"/>
      <c r="L251" s="740"/>
      <c r="M251" s="747"/>
      <c r="N251" s="885"/>
    </row>
    <row r="252" spans="1:14">
      <c r="A252" s="737"/>
      <c r="B252" s="739"/>
      <c r="C252" s="738"/>
      <c r="D252" s="738"/>
      <c r="E252" s="742"/>
      <c r="F252" s="739" t="s">
        <v>347</v>
      </c>
      <c r="G252" s="739"/>
      <c r="H252" s="739"/>
      <c r="I252" s="739"/>
      <c r="J252" s="739"/>
      <c r="K252" s="739"/>
      <c r="L252" s="740"/>
      <c r="M252" s="747"/>
      <c r="N252" s="885"/>
    </row>
    <row r="253" spans="1:14">
      <c r="A253" s="737"/>
      <c r="B253" s="739"/>
      <c r="C253" s="738"/>
      <c r="D253" s="738"/>
      <c r="E253" s="742"/>
      <c r="F253" s="739" t="s">
        <v>348</v>
      </c>
      <c r="G253" s="739"/>
      <c r="H253" s="739"/>
      <c r="I253" s="739"/>
      <c r="J253" s="739"/>
      <c r="K253" s="739"/>
      <c r="L253" s="740"/>
      <c r="M253" s="747"/>
      <c r="N253" s="885"/>
    </row>
    <row r="254" spans="1:14">
      <c r="A254" s="737"/>
      <c r="B254" s="739"/>
      <c r="C254" s="738"/>
      <c r="D254" s="748"/>
      <c r="E254" s="742"/>
      <c r="F254" s="739" t="s">
        <v>349</v>
      </c>
      <c r="G254" s="739"/>
      <c r="H254" s="739"/>
      <c r="I254" s="739"/>
      <c r="J254" s="739"/>
      <c r="K254" s="739"/>
      <c r="L254" s="740"/>
      <c r="M254" s="747"/>
      <c r="N254" s="885"/>
    </row>
    <row r="255" spans="1:14">
      <c r="A255" s="737"/>
      <c r="B255" s="739"/>
      <c r="C255" s="738"/>
      <c r="D255" s="738"/>
      <c r="E255" s="742"/>
      <c r="F255" s="739" t="s">
        <v>350</v>
      </c>
      <c r="G255" s="739"/>
      <c r="H255" s="739"/>
      <c r="I255" s="739"/>
      <c r="J255" s="739"/>
      <c r="K255" s="739"/>
      <c r="L255" s="740"/>
      <c r="M255" s="747"/>
      <c r="N255" s="885"/>
    </row>
    <row r="256" spans="1:14">
      <c r="A256" s="737"/>
      <c r="B256" s="739"/>
      <c r="C256" s="738"/>
      <c r="D256" s="738"/>
      <c r="E256" s="742"/>
      <c r="F256" s="739" t="s">
        <v>351</v>
      </c>
      <c r="G256" s="739"/>
      <c r="H256" s="739"/>
      <c r="I256" s="739"/>
      <c r="J256" s="739"/>
      <c r="K256" s="739"/>
      <c r="L256" s="740"/>
      <c r="M256" s="747"/>
      <c r="N256" s="885"/>
    </row>
    <row r="257" spans="1:14">
      <c r="A257" s="737"/>
      <c r="B257" s="739"/>
      <c r="C257" s="738"/>
      <c r="D257" s="738"/>
      <c r="E257" s="742"/>
      <c r="F257" s="739" t="s">
        <v>352</v>
      </c>
      <c r="G257" s="739"/>
      <c r="H257" s="739"/>
      <c r="I257" s="739"/>
      <c r="J257" s="739"/>
      <c r="K257" s="739"/>
      <c r="L257" s="740"/>
      <c r="M257" s="747"/>
      <c r="N257" s="885"/>
    </row>
    <row r="258" spans="1:14">
      <c r="A258" s="737"/>
      <c r="B258" s="739"/>
      <c r="C258" s="738"/>
      <c r="D258" s="738"/>
      <c r="E258" s="742"/>
      <c r="F258" s="739" t="s">
        <v>354</v>
      </c>
      <c r="G258" s="739"/>
      <c r="H258" s="739"/>
      <c r="I258" s="739"/>
      <c r="J258" s="739"/>
      <c r="K258" s="739"/>
      <c r="L258" s="740"/>
      <c r="M258" s="747"/>
      <c r="N258" s="885"/>
    </row>
    <row r="259" spans="1:14">
      <c r="A259" s="737"/>
      <c r="B259" s="739"/>
      <c r="C259" s="738"/>
      <c r="D259" s="738"/>
      <c r="E259" s="742"/>
      <c r="F259" s="739" t="s">
        <v>355</v>
      </c>
      <c r="G259" s="739"/>
      <c r="H259" s="739"/>
      <c r="I259" s="739"/>
      <c r="J259" s="739"/>
      <c r="K259" s="739"/>
      <c r="L259" s="740"/>
      <c r="M259" s="747"/>
      <c r="N259" s="885"/>
    </row>
    <row r="260" spans="1:14">
      <c r="A260" s="737"/>
      <c r="B260" s="739"/>
      <c r="C260" s="738"/>
      <c r="D260" s="738"/>
      <c r="E260" s="742"/>
      <c r="F260" s="739" t="s">
        <v>379</v>
      </c>
      <c r="G260" s="739"/>
      <c r="H260" s="739"/>
      <c r="I260" s="739"/>
      <c r="J260" s="739"/>
      <c r="K260" s="739"/>
      <c r="L260" s="740"/>
      <c r="M260" s="747"/>
      <c r="N260" s="885"/>
    </row>
    <row r="261" spans="1:14">
      <c r="A261" s="737"/>
      <c r="B261" s="739"/>
      <c r="C261" s="738"/>
      <c r="D261" s="748"/>
      <c r="E261" s="742"/>
      <c r="F261" s="739" t="s">
        <v>380</v>
      </c>
      <c r="G261" s="739"/>
      <c r="H261" s="739"/>
      <c r="I261" s="739"/>
      <c r="J261" s="739"/>
      <c r="K261" s="739"/>
      <c r="L261" s="740"/>
      <c r="M261" s="747"/>
      <c r="N261" s="885"/>
    </row>
    <row r="262" spans="1:14">
      <c r="A262" s="737"/>
      <c r="B262" s="739"/>
      <c r="C262" s="738"/>
      <c r="D262" s="738"/>
      <c r="E262" s="742"/>
      <c r="F262" s="739" t="s">
        <v>381</v>
      </c>
      <c r="G262" s="739"/>
      <c r="H262" s="739"/>
      <c r="I262" s="739"/>
      <c r="J262" s="739"/>
      <c r="K262" s="739"/>
      <c r="L262" s="740"/>
      <c r="M262" s="747"/>
      <c r="N262" s="885"/>
    </row>
    <row r="263" spans="1:14">
      <c r="A263" s="737"/>
      <c r="B263" s="739"/>
      <c r="C263" s="738"/>
      <c r="D263" s="738"/>
      <c r="E263" s="742"/>
      <c r="F263" s="739" t="s">
        <v>382</v>
      </c>
      <c r="G263" s="739"/>
      <c r="H263" s="739"/>
      <c r="I263" s="739"/>
      <c r="J263" s="739"/>
      <c r="K263" s="739"/>
      <c r="L263" s="740"/>
      <c r="M263" s="747"/>
      <c r="N263" s="885"/>
    </row>
    <row r="264" spans="1:14">
      <c r="A264" s="737"/>
      <c r="B264" s="739"/>
      <c r="C264" s="738" t="s">
        <v>1234</v>
      </c>
      <c r="D264" s="738"/>
      <c r="E264" s="742"/>
      <c r="F264" s="739"/>
      <c r="G264" s="739"/>
      <c r="H264" s="739"/>
      <c r="I264" s="739"/>
      <c r="J264" s="739"/>
      <c r="K264" s="739"/>
      <c r="L264" s="740"/>
      <c r="M264" s="747"/>
      <c r="N264" s="885"/>
    </row>
    <row r="265" spans="1:14">
      <c r="A265" s="737"/>
      <c r="B265" s="739"/>
      <c r="C265" s="738"/>
      <c r="D265" s="738" t="s">
        <v>1235</v>
      </c>
      <c r="E265" s="742"/>
      <c r="F265" s="739"/>
      <c r="G265" s="739"/>
      <c r="H265" s="739"/>
      <c r="I265" s="739"/>
      <c r="J265" s="739"/>
      <c r="K265" s="739"/>
      <c r="L265" s="740"/>
      <c r="M265" s="747"/>
      <c r="N265" s="885"/>
    </row>
    <row r="266" spans="1:14">
      <c r="A266" s="737"/>
      <c r="B266" s="739"/>
      <c r="C266" s="738"/>
      <c r="D266" s="738"/>
      <c r="E266" s="742" t="s">
        <v>1236</v>
      </c>
      <c r="F266" s="739"/>
      <c r="G266" s="739"/>
      <c r="H266" s="739"/>
      <c r="I266" s="739"/>
      <c r="J266" s="739"/>
      <c r="K266" s="739"/>
      <c r="L266" s="740"/>
      <c r="M266" s="747" t="s">
        <v>600</v>
      </c>
      <c r="N266" s="885" t="s">
        <v>594</v>
      </c>
    </row>
    <row r="267" spans="1:14">
      <c r="A267" s="737"/>
      <c r="B267" s="739"/>
      <c r="C267" s="738"/>
      <c r="D267" s="738"/>
      <c r="E267" s="742" t="s">
        <v>1237</v>
      </c>
      <c r="F267" s="739"/>
      <c r="G267" s="739"/>
      <c r="H267" s="739"/>
      <c r="I267" s="739"/>
      <c r="J267" s="739"/>
      <c r="K267" s="739"/>
      <c r="L267" s="740"/>
      <c r="M267" s="747" t="s">
        <v>600</v>
      </c>
      <c r="N267" s="885" t="s">
        <v>924</v>
      </c>
    </row>
    <row r="268" spans="1:14">
      <c r="A268" s="737"/>
      <c r="B268" s="739"/>
      <c r="C268" s="738"/>
      <c r="D268" s="738"/>
      <c r="E268" s="742" t="s">
        <v>1238</v>
      </c>
      <c r="F268" s="739"/>
      <c r="G268" s="739"/>
      <c r="H268" s="739"/>
      <c r="I268" s="739"/>
      <c r="J268" s="739"/>
      <c r="K268" s="739"/>
      <c r="L268" s="740"/>
      <c r="M268" s="747"/>
      <c r="N268" s="885"/>
    </row>
    <row r="269" spans="1:14">
      <c r="A269" s="737"/>
      <c r="B269" s="739"/>
      <c r="C269" s="738"/>
      <c r="D269" s="738"/>
      <c r="E269" s="742" t="s">
        <v>1239</v>
      </c>
      <c r="F269" s="739"/>
      <c r="G269" s="739"/>
      <c r="H269" s="739"/>
      <c r="I269" s="739"/>
      <c r="J269" s="739"/>
      <c r="K269" s="739"/>
      <c r="L269" s="740"/>
      <c r="M269" s="747"/>
      <c r="N269" s="885"/>
    </row>
    <row r="270" spans="1:14">
      <c r="A270" s="737"/>
      <c r="B270" s="739"/>
      <c r="C270" s="738"/>
      <c r="D270" s="748"/>
      <c r="E270" s="742" t="s">
        <v>883</v>
      </c>
      <c r="F270" s="739"/>
      <c r="G270" s="739"/>
      <c r="H270" s="739"/>
      <c r="I270" s="739"/>
      <c r="J270" s="739"/>
      <c r="K270" s="739"/>
      <c r="L270" s="740"/>
      <c r="M270" s="747"/>
      <c r="N270" s="885"/>
    </row>
    <row r="271" spans="1:14">
      <c r="A271" s="737"/>
      <c r="B271" s="739"/>
      <c r="C271" s="738"/>
      <c r="D271" s="738"/>
      <c r="E271" s="782"/>
      <c r="F271" s="739" t="s">
        <v>347</v>
      </c>
      <c r="G271" s="739"/>
      <c r="H271" s="739"/>
      <c r="I271" s="739"/>
      <c r="J271" s="739"/>
      <c r="K271" s="739"/>
      <c r="L271" s="740"/>
      <c r="M271" s="747"/>
      <c r="N271" s="885"/>
    </row>
    <row r="272" spans="1:14">
      <c r="A272" s="737"/>
      <c r="B272" s="739"/>
      <c r="C272" s="738"/>
      <c r="D272" s="738"/>
      <c r="E272" s="782"/>
      <c r="F272" s="739" t="s">
        <v>348</v>
      </c>
      <c r="G272" s="739"/>
      <c r="H272" s="739"/>
      <c r="I272" s="739"/>
      <c r="J272" s="739"/>
      <c r="K272" s="739"/>
      <c r="L272" s="740"/>
      <c r="M272" s="747"/>
      <c r="N272" s="885"/>
    </row>
    <row r="273" spans="1:14">
      <c r="A273" s="737"/>
      <c r="B273" s="739"/>
      <c r="C273" s="738"/>
      <c r="D273" s="738"/>
      <c r="E273" s="782"/>
      <c r="F273" s="739" t="s">
        <v>349</v>
      </c>
      <c r="G273" s="739"/>
      <c r="H273" s="739"/>
      <c r="I273" s="739"/>
      <c r="J273" s="739"/>
      <c r="K273" s="739"/>
      <c r="L273" s="740"/>
      <c r="M273" s="747"/>
      <c r="N273" s="885"/>
    </row>
    <row r="274" spans="1:14">
      <c r="A274" s="737"/>
      <c r="B274" s="739"/>
      <c r="C274" s="738"/>
      <c r="D274" s="738" t="s">
        <v>1240</v>
      </c>
      <c r="E274" s="742"/>
      <c r="F274" s="739"/>
      <c r="G274" s="739"/>
      <c r="H274" s="739"/>
      <c r="I274" s="739"/>
      <c r="J274" s="739"/>
      <c r="K274" s="739"/>
      <c r="L274" s="740"/>
      <c r="M274" s="747"/>
      <c r="N274" s="885"/>
    </row>
    <row r="275" spans="1:14">
      <c r="A275" s="737"/>
      <c r="B275" s="739"/>
      <c r="C275" s="738"/>
      <c r="D275" s="748"/>
      <c r="E275" s="742" t="s">
        <v>1241</v>
      </c>
      <c r="F275" s="739"/>
      <c r="G275" s="739"/>
      <c r="H275" s="739"/>
      <c r="I275" s="739"/>
      <c r="J275" s="739"/>
      <c r="K275" s="739"/>
      <c r="L275" s="740"/>
      <c r="M275" s="747"/>
      <c r="N275" s="885"/>
    </row>
    <row r="276" spans="1:14">
      <c r="A276" s="737"/>
      <c r="B276" s="739"/>
      <c r="C276" s="738"/>
      <c r="D276" s="738"/>
      <c r="E276" s="742"/>
      <c r="F276" s="739" t="s">
        <v>347</v>
      </c>
      <c r="G276" s="739"/>
      <c r="H276" s="739"/>
      <c r="I276" s="739"/>
      <c r="J276" s="739"/>
      <c r="K276" s="739"/>
      <c r="L276" s="740"/>
      <c r="M276" s="747"/>
      <c r="N276" s="885"/>
    </row>
    <row r="277" spans="1:14">
      <c r="A277" s="737"/>
      <c r="B277" s="739"/>
      <c r="C277" s="738"/>
      <c r="D277" s="738"/>
      <c r="E277" s="742"/>
      <c r="F277" s="739" t="s">
        <v>348</v>
      </c>
      <c r="G277" s="739"/>
      <c r="H277" s="739"/>
      <c r="I277" s="739"/>
      <c r="J277" s="739"/>
      <c r="K277" s="739"/>
      <c r="L277" s="740"/>
      <c r="M277" s="747"/>
      <c r="N277" s="885"/>
    </row>
    <row r="278" spans="1:14">
      <c r="A278" s="737"/>
      <c r="B278" s="739"/>
      <c r="C278" s="738"/>
      <c r="D278" s="738"/>
      <c r="E278" s="742"/>
      <c r="F278" s="739" t="s">
        <v>349</v>
      </c>
      <c r="G278" s="739"/>
      <c r="H278" s="739"/>
      <c r="I278" s="739"/>
      <c r="J278" s="739"/>
      <c r="K278" s="739"/>
      <c r="L278" s="740"/>
      <c r="M278" s="747"/>
      <c r="N278" s="885"/>
    </row>
    <row r="279" spans="1:14">
      <c r="A279" s="737"/>
      <c r="B279" s="739"/>
      <c r="C279" s="738"/>
      <c r="D279" s="748"/>
      <c r="E279" s="742"/>
      <c r="F279" s="739" t="s">
        <v>350</v>
      </c>
      <c r="G279" s="739"/>
      <c r="H279" s="739"/>
      <c r="I279" s="739"/>
      <c r="J279" s="739"/>
      <c r="K279" s="739"/>
      <c r="L279" s="740"/>
      <c r="M279" s="747"/>
      <c r="N279" s="885"/>
    </row>
    <row r="280" spans="1:14">
      <c r="A280" s="737"/>
      <c r="B280" s="739"/>
      <c r="C280" s="738"/>
      <c r="D280" s="738"/>
      <c r="E280" s="742"/>
      <c r="F280" s="739" t="s">
        <v>351</v>
      </c>
      <c r="G280" s="739"/>
      <c r="H280" s="739"/>
      <c r="I280" s="739"/>
      <c r="J280" s="739"/>
      <c r="K280" s="739"/>
      <c r="L280" s="740"/>
      <c r="M280" s="747"/>
      <c r="N280" s="885"/>
    </row>
    <row r="281" spans="1:14">
      <c r="A281" s="737"/>
      <c r="B281" s="739"/>
      <c r="C281" s="738"/>
      <c r="D281" s="738"/>
      <c r="E281" s="742"/>
      <c r="F281" s="739" t="s">
        <v>352</v>
      </c>
      <c r="G281" s="739"/>
      <c r="H281" s="739"/>
      <c r="I281" s="739"/>
      <c r="J281" s="739"/>
      <c r="K281" s="739"/>
      <c r="L281" s="740"/>
      <c r="M281" s="747"/>
      <c r="N281" s="885"/>
    </row>
    <row r="282" spans="1:14">
      <c r="A282" s="737"/>
      <c r="B282" s="739"/>
      <c r="C282" s="738"/>
      <c r="D282" s="738"/>
      <c r="E282" s="742"/>
      <c r="F282" s="739" t="s">
        <v>354</v>
      </c>
      <c r="G282" s="739"/>
      <c r="H282" s="739"/>
      <c r="I282" s="739"/>
      <c r="J282" s="739"/>
      <c r="K282" s="739"/>
      <c r="L282" s="740"/>
      <c r="M282" s="747"/>
      <c r="N282" s="885"/>
    </row>
    <row r="283" spans="1:14">
      <c r="A283" s="737"/>
      <c r="B283" s="739"/>
      <c r="C283" s="738"/>
      <c r="D283" s="738"/>
      <c r="E283" s="742"/>
      <c r="F283" s="739" t="s">
        <v>355</v>
      </c>
      <c r="G283" s="739"/>
      <c r="H283" s="739"/>
      <c r="I283" s="739"/>
      <c r="J283" s="739"/>
      <c r="K283" s="739"/>
      <c r="L283" s="740"/>
      <c r="M283" s="747"/>
      <c r="N283" s="885"/>
    </row>
    <row r="284" spans="1:14">
      <c r="A284" s="737"/>
      <c r="B284" s="739"/>
      <c r="C284" s="738"/>
      <c r="D284" s="738"/>
      <c r="E284" s="742"/>
      <c r="F284" s="739"/>
      <c r="G284" s="739"/>
      <c r="H284" s="739"/>
      <c r="I284" s="739" t="s">
        <v>1242</v>
      </c>
      <c r="J284" s="739"/>
      <c r="K284" s="739"/>
      <c r="L284" s="740"/>
      <c r="M284" s="747"/>
      <c r="N284" s="885"/>
    </row>
    <row r="285" spans="1:14">
      <c r="A285" s="737"/>
      <c r="B285" s="739"/>
      <c r="C285" s="738"/>
      <c r="D285" s="738"/>
      <c r="E285" s="742"/>
      <c r="F285" s="739"/>
      <c r="G285" s="739"/>
      <c r="H285" s="739"/>
      <c r="I285" s="739"/>
      <c r="J285" s="739" t="s">
        <v>1243</v>
      </c>
      <c r="K285" s="739"/>
      <c r="L285" s="740"/>
      <c r="M285" s="783" t="s">
        <v>1244</v>
      </c>
      <c r="N285" s="885" t="s">
        <v>1245</v>
      </c>
    </row>
    <row r="286" spans="1:14" ht="45">
      <c r="A286" s="737"/>
      <c r="B286" s="739"/>
      <c r="C286" s="738"/>
      <c r="D286" s="738"/>
      <c r="E286" s="742"/>
      <c r="F286" s="739"/>
      <c r="G286" s="739"/>
      <c r="H286" s="739"/>
      <c r="I286" s="739"/>
      <c r="J286" s="739" t="s">
        <v>1246</v>
      </c>
      <c r="K286" s="739"/>
      <c r="L286" s="740"/>
      <c r="M286" s="783" t="s">
        <v>1247</v>
      </c>
      <c r="N286" s="885"/>
    </row>
    <row r="287" spans="1:14" ht="33.75">
      <c r="A287" s="737"/>
      <c r="B287" s="739"/>
      <c r="C287" s="738"/>
      <c r="D287" s="738"/>
      <c r="E287" s="742"/>
      <c r="F287" s="739"/>
      <c r="G287" s="739"/>
      <c r="H287" s="739"/>
      <c r="I287" s="739"/>
      <c r="J287" s="739" t="s">
        <v>1248</v>
      </c>
      <c r="K287" s="739"/>
      <c r="L287" s="740"/>
      <c r="M287" s="783" t="s">
        <v>1249</v>
      </c>
      <c r="N287" s="885"/>
    </row>
    <row r="288" spans="1:14">
      <c r="A288" s="737"/>
      <c r="B288" s="739"/>
      <c r="C288" s="738"/>
      <c r="D288" s="738"/>
      <c r="E288" s="742" t="s">
        <v>1250</v>
      </c>
      <c r="F288" s="739"/>
      <c r="G288" s="739"/>
      <c r="H288" s="739"/>
      <c r="I288" s="739"/>
      <c r="J288" s="739"/>
      <c r="K288" s="739"/>
      <c r="L288" s="740"/>
      <c r="M288" s="747"/>
      <c r="N288" s="885"/>
    </row>
    <row r="289" spans="1:14">
      <c r="A289" s="737"/>
      <c r="B289" s="739"/>
      <c r="C289" s="738"/>
      <c r="D289" s="738"/>
      <c r="E289" s="742"/>
      <c r="F289" s="739" t="s">
        <v>347</v>
      </c>
      <c r="G289" s="739"/>
      <c r="H289" s="739"/>
      <c r="I289" s="739"/>
      <c r="J289" s="739"/>
      <c r="K289" s="739"/>
      <c r="L289" s="740"/>
      <c r="M289" s="747"/>
      <c r="N289" s="885"/>
    </row>
    <row r="290" spans="1:14">
      <c r="A290" s="737"/>
      <c r="B290" s="739"/>
      <c r="C290" s="738"/>
      <c r="D290" s="748"/>
      <c r="E290" s="742"/>
      <c r="F290" s="739" t="s">
        <v>348</v>
      </c>
      <c r="G290" s="739"/>
      <c r="H290" s="739"/>
      <c r="I290" s="739"/>
      <c r="J290" s="739"/>
      <c r="K290" s="739"/>
      <c r="L290" s="740"/>
      <c r="M290" s="747"/>
      <c r="N290" s="885"/>
    </row>
    <row r="291" spans="1:14">
      <c r="A291" s="737"/>
      <c r="B291" s="739"/>
      <c r="C291" s="738"/>
      <c r="D291" s="738"/>
      <c r="E291" s="742"/>
      <c r="F291" s="739" t="s">
        <v>349</v>
      </c>
      <c r="G291" s="739"/>
      <c r="H291" s="739"/>
      <c r="I291" s="739"/>
      <c r="J291" s="739"/>
      <c r="K291" s="739"/>
      <c r="L291" s="740"/>
      <c r="M291" s="747"/>
      <c r="N291" s="885"/>
    </row>
    <row r="292" spans="1:14">
      <c r="A292" s="737"/>
      <c r="B292" s="739"/>
      <c r="C292" s="738"/>
      <c r="D292" s="738"/>
      <c r="E292" s="742"/>
      <c r="F292" s="739" t="s">
        <v>350</v>
      </c>
      <c r="G292" s="739"/>
      <c r="H292" s="739"/>
      <c r="I292" s="739"/>
      <c r="J292" s="739"/>
      <c r="K292" s="739"/>
      <c r="L292" s="740"/>
      <c r="M292" s="747"/>
      <c r="N292" s="885"/>
    </row>
    <row r="293" spans="1:14">
      <c r="A293" s="737"/>
      <c r="B293" s="739"/>
      <c r="C293" s="738"/>
      <c r="D293" s="738"/>
      <c r="E293" s="742"/>
      <c r="F293" s="739" t="s">
        <v>351</v>
      </c>
      <c r="G293" s="739"/>
      <c r="H293" s="739"/>
      <c r="I293" s="739"/>
      <c r="J293" s="739"/>
      <c r="K293" s="739"/>
      <c r="L293" s="740"/>
      <c r="M293" s="747"/>
      <c r="N293" s="885"/>
    </row>
    <row r="294" spans="1:14">
      <c r="A294" s="737"/>
      <c r="B294" s="739"/>
      <c r="C294" s="738"/>
      <c r="D294" s="738"/>
      <c r="E294" s="742" t="s">
        <v>1251</v>
      </c>
      <c r="F294" s="739"/>
      <c r="G294" s="739"/>
      <c r="H294" s="739"/>
      <c r="I294" s="739"/>
      <c r="J294" s="739"/>
      <c r="K294" s="739"/>
      <c r="L294" s="740"/>
      <c r="M294" s="747"/>
      <c r="N294" s="885"/>
    </row>
    <row r="295" spans="1:14">
      <c r="A295" s="737"/>
      <c r="B295" s="739"/>
      <c r="C295" s="738"/>
      <c r="D295" s="738"/>
      <c r="E295" s="742"/>
      <c r="F295" s="739" t="s">
        <v>347</v>
      </c>
      <c r="G295" s="739"/>
      <c r="H295" s="739"/>
      <c r="I295" s="739"/>
      <c r="J295" s="739"/>
      <c r="K295" s="739"/>
      <c r="L295" s="740"/>
      <c r="M295" s="747"/>
      <c r="N295" s="885"/>
    </row>
    <row r="296" spans="1:14">
      <c r="A296" s="737"/>
      <c r="B296" s="739"/>
      <c r="C296" s="738"/>
      <c r="D296" s="738"/>
      <c r="E296" s="742"/>
      <c r="F296" s="739" t="s">
        <v>348</v>
      </c>
      <c r="G296" s="739"/>
      <c r="H296" s="739"/>
      <c r="I296" s="739"/>
      <c r="J296" s="739"/>
      <c r="K296" s="739"/>
      <c r="L296" s="740"/>
      <c r="M296" s="747"/>
      <c r="N296" s="885"/>
    </row>
    <row r="297" spans="1:14">
      <c r="A297" s="737"/>
      <c r="B297" s="739"/>
      <c r="C297" s="738"/>
      <c r="D297" s="738"/>
      <c r="E297" s="742"/>
      <c r="F297" s="739" t="s">
        <v>349</v>
      </c>
      <c r="G297" s="739"/>
      <c r="H297" s="739"/>
      <c r="I297" s="739"/>
      <c r="J297" s="739"/>
      <c r="K297" s="739"/>
      <c r="L297" s="740"/>
      <c r="M297" s="747"/>
      <c r="N297" s="885"/>
    </row>
    <row r="298" spans="1:14">
      <c r="A298" s="737"/>
      <c r="B298" s="739"/>
      <c r="C298" s="738"/>
      <c r="D298" s="738"/>
      <c r="E298" s="742" t="s">
        <v>1252</v>
      </c>
      <c r="F298" s="739"/>
      <c r="G298" s="739"/>
      <c r="H298" s="739"/>
      <c r="I298" s="739"/>
      <c r="J298" s="739"/>
      <c r="K298" s="739"/>
      <c r="L298" s="740"/>
      <c r="M298" s="747"/>
      <c r="N298" s="885"/>
    </row>
    <row r="299" spans="1:14">
      <c r="A299" s="737"/>
      <c r="B299" s="739"/>
      <c r="C299" s="738"/>
      <c r="D299" s="738"/>
      <c r="E299" s="742"/>
      <c r="F299" s="739" t="s">
        <v>347</v>
      </c>
      <c r="G299" s="739"/>
      <c r="H299" s="739"/>
      <c r="I299" s="739"/>
      <c r="J299" s="739"/>
      <c r="K299" s="739"/>
      <c r="L299" s="740"/>
      <c r="M299" s="747"/>
      <c r="N299" s="885"/>
    </row>
    <row r="300" spans="1:14">
      <c r="A300" s="737"/>
      <c r="B300" s="739"/>
      <c r="C300" s="738"/>
      <c r="D300" s="738"/>
      <c r="E300" s="742"/>
      <c r="F300" s="739" t="s">
        <v>348</v>
      </c>
      <c r="G300" s="739"/>
      <c r="H300" s="739"/>
      <c r="I300" s="739"/>
      <c r="J300" s="739"/>
      <c r="K300" s="739"/>
      <c r="L300" s="740"/>
      <c r="M300" s="747"/>
      <c r="N300" s="885"/>
    </row>
    <row r="301" spans="1:14">
      <c r="A301" s="737"/>
      <c r="B301" s="739"/>
      <c r="C301" s="738"/>
      <c r="D301" s="738"/>
      <c r="E301" s="742"/>
      <c r="F301" s="739" t="s">
        <v>349</v>
      </c>
      <c r="G301" s="739"/>
      <c r="H301" s="739"/>
      <c r="I301" s="739"/>
      <c r="J301" s="739"/>
      <c r="K301" s="739"/>
      <c r="L301" s="740"/>
      <c r="M301" s="747"/>
      <c r="N301" s="885"/>
    </row>
    <row r="302" spans="1:14">
      <c r="A302" s="737"/>
      <c r="B302" s="739"/>
      <c r="C302" s="738"/>
      <c r="D302" s="738"/>
      <c r="E302" s="742"/>
      <c r="F302" s="739" t="s">
        <v>350</v>
      </c>
      <c r="G302" s="739"/>
      <c r="H302" s="739"/>
      <c r="I302" s="739"/>
      <c r="J302" s="739"/>
      <c r="K302" s="739"/>
      <c r="L302" s="740"/>
      <c r="M302" s="747"/>
      <c r="N302" s="885"/>
    </row>
    <row r="303" spans="1:14">
      <c r="A303" s="737"/>
      <c r="B303" s="739"/>
      <c r="C303" s="738"/>
      <c r="D303" s="738"/>
      <c r="E303" s="742"/>
      <c r="F303" s="739" t="s">
        <v>351</v>
      </c>
      <c r="G303" s="739"/>
      <c r="H303" s="739"/>
      <c r="I303" s="739"/>
      <c r="J303" s="739"/>
      <c r="K303" s="739"/>
      <c r="L303" s="740"/>
      <c r="M303" s="747"/>
      <c r="N303" s="885"/>
    </row>
    <row r="304" spans="1:14">
      <c r="A304" s="737"/>
      <c r="B304" s="739"/>
      <c r="C304" s="738"/>
      <c r="D304" s="738"/>
      <c r="E304" s="742"/>
      <c r="F304" s="739" t="s">
        <v>352</v>
      </c>
      <c r="G304" s="739"/>
      <c r="H304" s="739"/>
      <c r="I304" s="739"/>
      <c r="J304" s="739"/>
      <c r="K304" s="739"/>
      <c r="L304" s="740"/>
      <c r="M304" s="747"/>
      <c r="N304" s="885"/>
    </row>
    <row r="305" spans="1:14">
      <c r="A305" s="737"/>
      <c r="B305" s="739"/>
      <c r="C305" s="738"/>
      <c r="D305" s="738"/>
      <c r="E305" s="742" t="s">
        <v>1253</v>
      </c>
      <c r="F305" s="739"/>
      <c r="G305" s="739"/>
      <c r="H305" s="739"/>
      <c r="I305" s="739"/>
      <c r="J305" s="739"/>
      <c r="K305" s="739"/>
      <c r="L305" s="740"/>
      <c r="M305" s="747"/>
      <c r="N305" s="885"/>
    </row>
    <row r="306" spans="1:14">
      <c r="A306" s="737"/>
      <c r="B306" s="739"/>
      <c r="C306" s="738"/>
      <c r="D306" s="738"/>
      <c r="E306" s="742"/>
      <c r="F306" s="739" t="s">
        <v>347</v>
      </c>
      <c r="G306" s="739"/>
      <c r="H306" s="739"/>
      <c r="I306" s="739"/>
      <c r="J306" s="739"/>
      <c r="K306" s="739"/>
      <c r="L306" s="740"/>
      <c r="M306" s="747"/>
      <c r="N306" s="885"/>
    </row>
    <row r="307" spans="1:14">
      <c r="A307" s="737"/>
      <c r="B307" s="739"/>
      <c r="C307" s="738"/>
      <c r="D307" s="738"/>
      <c r="E307" s="742"/>
      <c r="F307" s="739" t="s">
        <v>348</v>
      </c>
      <c r="G307" s="739"/>
      <c r="H307" s="739"/>
      <c r="I307" s="739"/>
      <c r="J307" s="739"/>
      <c r="K307" s="739"/>
      <c r="L307" s="740"/>
      <c r="M307" s="747"/>
      <c r="N307" s="885"/>
    </row>
    <row r="308" spans="1:14">
      <c r="A308" s="737"/>
      <c r="B308" s="739"/>
      <c r="C308" s="738"/>
      <c r="D308" s="738"/>
      <c r="E308" s="742"/>
      <c r="F308" s="739" t="s">
        <v>349</v>
      </c>
      <c r="G308" s="739"/>
      <c r="H308" s="739"/>
      <c r="I308" s="739"/>
      <c r="J308" s="739"/>
      <c r="K308" s="739"/>
      <c r="L308" s="740"/>
      <c r="M308" s="747"/>
      <c r="N308" s="885"/>
    </row>
    <row r="309" spans="1:14">
      <c r="A309" s="737"/>
      <c r="B309" s="739"/>
      <c r="C309" s="738" t="s">
        <v>1254</v>
      </c>
      <c r="D309" s="738"/>
      <c r="E309" s="742"/>
      <c r="F309" s="739"/>
      <c r="G309" s="739"/>
      <c r="H309" s="739"/>
      <c r="I309" s="739"/>
      <c r="J309" s="739"/>
      <c r="K309" s="739"/>
      <c r="L309" s="740"/>
      <c r="M309" s="747"/>
      <c r="N309" s="885"/>
    </row>
    <row r="310" spans="1:14">
      <c r="A310" s="737"/>
      <c r="B310" s="739"/>
      <c r="C310" s="738"/>
      <c r="D310" s="738" t="s">
        <v>1255</v>
      </c>
      <c r="E310" s="742"/>
      <c r="F310" s="739"/>
      <c r="G310" s="739"/>
      <c r="H310" s="739"/>
      <c r="I310" s="739"/>
      <c r="J310" s="739"/>
      <c r="K310" s="739"/>
      <c r="L310" s="740"/>
      <c r="M310" s="747"/>
      <c r="N310" s="885"/>
    </row>
    <row r="311" spans="1:14">
      <c r="A311" s="737"/>
      <c r="B311" s="739"/>
      <c r="C311" s="738"/>
      <c r="D311" s="738"/>
      <c r="E311" s="742" t="s">
        <v>260</v>
      </c>
      <c r="F311" s="739"/>
      <c r="G311" s="739"/>
      <c r="H311" s="739"/>
      <c r="I311" s="739"/>
      <c r="J311" s="739"/>
      <c r="K311" s="739"/>
      <c r="L311" s="740"/>
      <c r="M311" s="747"/>
      <c r="N311" s="885"/>
    </row>
    <row r="312" spans="1:14">
      <c r="A312" s="737"/>
      <c r="B312" s="739"/>
      <c r="C312" s="738"/>
      <c r="D312" s="738"/>
      <c r="E312" s="742" t="s">
        <v>194</v>
      </c>
      <c r="F312" s="739"/>
      <c r="G312" s="739"/>
      <c r="H312" s="739"/>
      <c r="I312" s="739"/>
      <c r="J312" s="739"/>
      <c r="K312" s="739"/>
      <c r="L312" s="740"/>
      <c r="M312" s="747"/>
      <c r="N312" s="885"/>
    </row>
    <row r="313" spans="1:14">
      <c r="A313" s="737"/>
      <c r="B313" s="739"/>
      <c r="C313" s="738"/>
      <c r="D313" s="738"/>
      <c r="E313" s="742" t="s">
        <v>195</v>
      </c>
      <c r="F313" s="739"/>
      <c r="G313" s="739"/>
      <c r="H313" s="739"/>
      <c r="I313" s="739"/>
      <c r="J313" s="739"/>
      <c r="K313" s="739"/>
      <c r="L313" s="740"/>
      <c r="M313" s="747"/>
      <c r="N313" s="885"/>
    </row>
    <row r="314" spans="1:14">
      <c r="A314" s="737"/>
      <c r="B314" s="739"/>
      <c r="C314" s="738"/>
      <c r="D314" s="738"/>
      <c r="E314" s="742" t="s">
        <v>196</v>
      </c>
      <c r="F314" s="739"/>
      <c r="G314" s="739"/>
      <c r="H314" s="739"/>
      <c r="I314" s="739"/>
      <c r="J314" s="739"/>
      <c r="K314" s="739"/>
      <c r="L314" s="740"/>
      <c r="M314" s="747"/>
      <c r="N314" s="885"/>
    </row>
    <row r="315" spans="1:14" ht="12">
      <c r="A315" s="737"/>
      <c r="B315" s="739"/>
      <c r="C315" s="738"/>
      <c r="D315" s="748"/>
      <c r="E315" s="742" t="s">
        <v>197</v>
      </c>
      <c r="F315" s="739"/>
      <c r="G315" s="739"/>
      <c r="H315" s="739"/>
      <c r="I315" s="784"/>
      <c r="J315" s="739"/>
      <c r="K315" s="739"/>
      <c r="L315" s="740"/>
      <c r="M315" s="747"/>
      <c r="N315" s="885"/>
    </row>
    <row r="316" spans="1:14">
      <c r="A316" s="737"/>
      <c r="B316" s="739"/>
      <c r="C316" s="738"/>
      <c r="D316" s="738"/>
      <c r="E316" s="742" t="s">
        <v>198</v>
      </c>
      <c r="F316" s="739"/>
      <c r="G316" s="739"/>
      <c r="H316" s="739"/>
      <c r="I316" s="739"/>
      <c r="J316" s="739"/>
      <c r="K316" s="739"/>
      <c r="L316" s="740"/>
      <c r="M316" s="747"/>
      <c r="N316" s="885"/>
    </row>
    <row r="317" spans="1:14">
      <c r="A317" s="737"/>
      <c r="B317" s="739"/>
      <c r="C317" s="738"/>
      <c r="D317" s="738"/>
      <c r="E317" s="742" t="s">
        <v>199</v>
      </c>
      <c r="F317" s="739"/>
      <c r="G317" s="739"/>
      <c r="H317" s="739"/>
      <c r="I317" s="739"/>
      <c r="J317" s="739"/>
      <c r="K317" s="739"/>
      <c r="L317" s="740"/>
      <c r="M317" s="747"/>
      <c r="N317" s="885"/>
    </row>
    <row r="318" spans="1:14">
      <c r="A318" s="737"/>
      <c r="B318" s="739"/>
      <c r="C318" s="738"/>
      <c r="D318" s="738"/>
      <c r="E318" s="742" t="s">
        <v>261</v>
      </c>
      <c r="F318" s="739"/>
      <c r="G318" s="739"/>
      <c r="H318" s="739"/>
      <c r="I318" s="739"/>
      <c r="J318" s="739"/>
      <c r="K318" s="739"/>
      <c r="L318" s="740"/>
      <c r="M318" s="747"/>
      <c r="N318" s="885"/>
    </row>
    <row r="319" spans="1:14">
      <c r="A319" s="737"/>
      <c r="B319" s="739"/>
      <c r="C319" s="738"/>
      <c r="D319" s="738"/>
      <c r="E319" s="742" t="s">
        <v>262</v>
      </c>
      <c r="F319" s="739"/>
      <c r="G319" s="739"/>
      <c r="H319" s="739"/>
      <c r="I319" s="739"/>
      <c r="J319" s="739"/>
      <c r="K319" s="739"/>
      <c r="L319" s="740"/>
      <c r="M319" s="747"/>
      <c r="N319" s="885"/>
    </row>
    <row r="320" spans="1:14">
      <c r="A320" s="737"/>
      <c r="B320" s="739"/>
      <c r="C320" s="738"/>
      <c r="D320" s="738"/>
      <c r="E320" s="742" t="s">
        <v>263</v>
      </c>
      <c r="F320" s="739"/>
      <c r="G320" s="739"/>
      <c r="H320" s="739"/>
      <c r="I320" s="739"/>
      <c r="J320" s="739"/>
      <c r="K320" s="739"/>
      <c r="L320" s="740"/>
      <c r="M320" s="747"/>
      <c r="N320" s="885"/>
    </row>
    <row r="321" spans="1:14">
      <c r="A321" s="737"/>
      <c r="B321" s="739"/>
      <c r="C321" s="738"/>
      <c r="D321" s="738"/>
      <c r="E321" s="742" t="s">
        <v>264</v>
      </c>
      <c r="F321" s="739"/>
      <c r="G321" s="739"/>
      <c r="H321" s="739"/>
      <c r="I321" s="739"/>
      <c r="J321" s="739"/>
      <c r="K321" s="739"/>
      <c r="L321" s="740"/>
      <c r="M321" s="747"/>
      <c r="N321" s="885"/>
    </row>
    <row r="322" spans="1:14">
      <c r="A322" s="737"/>
      <c r="B322" s="739"/>
      <c r="C322" s="738"/>
      <c r="D322" s="738"/>
      <c r="E322" s="742" t="s">
        <v>265</v>
      </c>
      <c r="F322" s="739"/>
      <c r="G322" s="739"/>
      <c r="H322" s="739"/>
      <c r="I322" s="739"/>
      <c r="J322" s="739"/>
      <c r="K322" s="739"/>
      <c r="L322" s="740"/>
      <c r="M322" s="747"/>
      <c r="N322" s="885"/>
    </row>
    <row r="323" spans="1:14">
      <c r="A323" s="737"/>
      <c r="B323" s="739"/>
      <c r="C323" s="738"/>
      <c r="D323" s="738" t="s">
        <v>1256</v>
      </c>
      <c r="E323" s="742"/>
      <c r="F323" s="739"/>
      <c r="G323" s="739"/>
      <c r="H323" s="739"/>
      <c r="I323" s="739"/>
      <c r="J323" s="739"/>
      <c r="K323" s="739"/>
      <c r="L323" s="740"/>
      <c r="M323" s="747"/>
      <c r="N323" s="885"/>
    </row>
    <row r="324" spans="1:14">
      <c r="A324" s="737"/>
      <c r="B324" s="739"/>
      <c r="C324" s="738"/>
      <c r="D324" s="738"/>
      <c r="E324" s="742" t="s">
        <v>260</v>
      </c>
      <c r="F324" s="739"/>
      <c r="G324" s="739"/>
      <c r="H324" s="739"/>
      <c r="I324" s="739"/>
      <c r="J324" s="739"/>
      <c r="K324" s="739"/>
      <c r="L324" s="740"/>
      <c r="M324" s="747"/>
      <c r="N324" s="885"/>
    </row>
    <row r="325" spans="1:14">
      <c r="A325" s="737"/>
      <c r="B325" s="739"/>
      <c r="C325" s="738"/>
      <c r="D325" s="738"/>
      <c r="E325" s="742" t="s">
        <v>194</v>
      </c>
      <c r="F325" s="739"/>
      <c r="G325" s="739"/>
      <c r="H325" s="739"/>
      <c r="I325" s="739"/>
      <c r="J325" s="739"/>
      <c r="K325" s="739"/>
      <c r="L325" s="740"/>
      <c r="M325" s="747"/>
      <c r="N325" s="885"/>
    </row>
    <row r="326" spans="1:14">
      <c r="A326" s="737"/>
      <c r="B326" s="739"/>
      <c r="C326" s="738"/>
      <c r="D326" s="738"/>
      <c r="E326" s="742" t="s">
        <v>195</v>
      </c>
      <c r="F326" s="739"/>
      <c r="G326" s="739"/>
      <c r="H326" s="739"/>
      <c r="I326" s="739"/>
      <c r="J326" s="739"/>
      <c r="K326" s="739"/>
      <c r="L326" s="740"/>
      <c r="M326" s="747"/>
      <c r="N326" s="885"/>
    </row>
    <row r="327" spans="1:14">
      <c r="A327" s="737"/>
      <c r="B327" s="739"/>
      <c r="C327" s="738"/>
      <c r="D327" s="738"/>
      <c r="E327" s="742" t="s">
        <v>196</v>
      </c>
      <c r="F327" s="739"/>
      <c r="G327" s="739"/>
      <c r="H327" s="739"/>
      <c r="I327" s="739"/>
      <c r="J327" s="739"/>
      <c r="K327" s="739"/>
      <c r="L327" s="740"/>
      <c r="M327" s="747"/>
      <c r="N327" s="885"/>
    </row>
    <row r="328" spans="1:14">
      <c r="A328" s="737"/>
      <c r="B328" s="739"/>
      <c r="C328" s="738"/>
      <c r="D328" s="738"/>
      <c r="E328" s="742" t="s">
        <v>197</v>
      </c>
      <c r="F328" s="739"/>
      <c r="G328" s="739"/>
      <c r="H328" s="739"/>
      <c r="I328" s="739"/>
      <c r="J328" s="739"/>
      <c r="K328" s="739"/>
      <c r="L328" s="740"/>
      <c r="M328" s="747"/>
      <c r="N328" s="885"/>
    </row>
    <row r="329" spans="1:14">
      <c r="A329" s="737"/>
      <c r="B329" s="739"/>
      <c r="C329" s="738"/>
      <c r="D329" s="738"/>
      <c r="E329" s="742"/>
      <c r="F329" s="739" t="s">
        <v>1257</v>
      </c>
      <c r="G329" s="739"/>
      <c r="H329" s="739"/>
      <c r="I329" s="739"/>
      <c r="J329" s="739"/>
      <c r="K329" s="739"/>
      <c r="L329" s="740"/>
      <c r="M329" s="747"/>
      <c r="N329" s="885"/>
    </row>
    <row r="330" spans="1:14">
      <c r="A330" s="737"/>
      <c r="B330" s="739"/>
      <c r="C330" s="738"/>
      <c r="D330" s="738"/>
      <c r="E330" s="742"/>
      <c r="F330" s="739"/>
      <c r="G330" s="739" t="s">
        <v>1258</v>
      </c>
      <c r="H330" s="739"/>
      <c r="I330" s="739"/>
      <c r="J330" s="739"/>
      <c r="K330" s="739"/>
      <c r="L330" s="740"/>
      <c r="M330" s="747"/>
      <c r="N330" s="885"/>
    </row>
    <row r="331" spans="1:14">
      <c r="A331" s="737"/>
      <c r="B331" s="739"/>
      <c r="C331" s="738"/>
      <c r="D331" s="738"/>
      <c r="E331" s="742"/>
      <c r="F331" s="739"/>
      <c r="G331" s="739" t="s">
        <v>1259</v>
      </c>
      <c r="H331" s="739"/>
      <c r="I331" s="739"/>
      <c r="J331" s="739"/>
      <c r="K331" s="739"/>
      <c r="L331" s="740"/>
      <c r="M331" s="747"/>
      <c r="N331" s="885"/>
    </row>
    <row r="332" spans="1:14">
      <c r="A332" s="737"/>
      <c r="B332" s="739"/>
      <c r="C332" s="738"/>
      <c r="D332" s="738"/>
      <c r="E332" s="742"/>
      <c r="F332" s="739" t="s">
        <v>1260</v>
      </c>
      <c r="G332" s="739"/>
      <c r="H332" s="739"/>
      <c r="I332" s="739"/>
      <c r="J332" s="739"/>
      <c r="K332" s="739"/>
      <c r="L332" s="740"/>
      <c r="M332" s="747"/>
      <c r="N332" s="885"/>
    </row>
    <row r="333" spans="1:14">
      <c r="A333" s="737"/>
      <c r="B333" s="739"/>
      <c r="C333" s="738"/>
      <c r="D333" s="738"/>
      <c r="E333" s="742"/>
      <c r="F333" s="739"/>
      <c r="G333" s="739" t="s">
        <v>1258</v>
      </c>
      <c r="H333" s="739"/>
      <c r="I333" s="739"/>
      <c r="J333" s="739"/>
      <c r="K333" s="739"/>
      <c r="L333" s="740"/>
      <c r="M333" s="747"/>
      <c r="N333" s="885"/>
    </row>
    <row r="334" spans="1:14">
      <c r="A334" s="737"/>
      <c r="B334" s="739"/>
      <c r="C334" s="738"/>
      <c r="D334" s="738"/>
      <c r="E334" s="742"/>
      <c r="F334" s="739"/>
      <c r="G334" s="739" t="s">
        <v>1259</v>
      </c>
      <c r="H334" s="739"/>
      <c r="I334" s="739"/>
      <c r="J334" s="739"/>
      <c r="K334" s="739"/>
      <c r="L334" s="740"/>
      <c r="M334" s="747"/>
      <c r="N334" s="885"/>
    </row>
    <row r="335" spans="1:14">
      <c r="A335" s="737"/>
      <c r="B335" s="739"/>
      <c r="C335" s="738"/>
      <c r="D335" s="738"/>
      <c r="E335" s="742" t="s">
        <v>198</v>
      </c>
      <c r="F335" s="739"/>
      <c r="G335" s="739"/>
      <c r="H335" s="739"/>
      <c r="I335" s="739"/>
      <c r="J335" s="739"/>
      <c r="K335" s="739"/>
      <c r="L335" s="740"/>
      <c r="M335" s="747"/>
      <c r="N335" s="885"/>
    </row>
    <row r="336" spans="1:14">
      <c r="A336" s="737"/>
      <c r="B336" s="739"/>
      <c r="C336" s="738"/>
      <c r="D336" s="738" t="s">
        <v>1261</v>
      </c>
      <c r="E336" s="742"/>
      <c r="F336" s="739"/>
      <c r="G336" s="739"/>
      <c r="H336" s="739"/>
      <c r="I336" s="739"/>
      <c r="J336" s="739"/>
      <c r="K336" s="739"/>
      <c r="L336" s="740"/>
      <c r="M336" s="747"/>
      <c r="N336" s="885"/>
    </row>
    <row r="337" spans="1:14">
      <c r="A337" s="737"/>
      <c r="B337" s="739"/>
      <c r="C337" s="738"/>
      <c r="D337" s="738"/>
      <c r="E337" s="742" t="s">
        <v>260</v>
      </c>
      <c r="F337" s="739"/>
      <c r="G337" s="739"/>
      <c r="H337" s="739"/>
      <c r="I337" s="739"/>
      <c r="J337" s="739"/>
      <c r="K337" s="739"/>
      <c r="L337" s="740"/>
      <c r="M337" s="747"/>
      <c r="N337" s="885"/>
    </row>
    <row r="338" spans="1:14">
      <c r="A338" s="737"/>
      <c r="B338" s="739"/>
      <c r="C338" s="738"/>
      <c r="D338" s="738"/>
      <c r="E338" s="742" t="s">
        <v>194</v>
      </c>
      <c r="F338" s="739"/>
      <c r="G338" s="739"/>
      <c r="H338" s="739"/>
      <c r="I338" s="739"/>
      <c r="J338" s="739"/>
      <c r="K338" s="739"/>
      <c r="L338" s="740"/>
      <c r="M338" s="747"/>
      <c r="N338" s="885"/>
    </row>
    <row r="339" spans="1:14">
      <c r="A339" s="737"/>
      <c r="B339" s="739"/>
      <c r="C339" s="738"/>
      <c r="D339" s="738"/>
      <c r="E339" s="742" t="s">
        <v>195</v>
      </c>
      <c r="F339" s="739"/>
      <c r="G339" s="739"/>
      <c r="H339" s="739"/>
      <c r="I339" s="739"/>
      <c r="J339" s="739"/>
      <c r="K339" s="739"/>
      <c r="L339" s="740"/>
      <c r="M339" s="747"/>
      <c r="N339" s="885"/>
    </row>
    <row r="340" spans="1:14">
      <c r="A340" s="737"/>
      <c r="B340" s="739"/>
      <c r="C340" s="738"/>
      <c r="D340" s="738"/>
      <c r="E340" s="742" t="s">
        <v>196</v>
      </c>
      <c r="F340" s="739"/>
      <c r="G340" s="739"/>
      <c r="H340" s="739"/>
      <c r="I340" s="739"/>
      <c r="J340" s="739"/>
      <c r="K340" s="739"/>
      <c r="L340" s="740"/>
      <c r="M340" s="747"/>
      <c r="N340" s="885"/>
    </row>
    <row r="341" spans="1:14">
      <c r="A341" s="737"/>
      <c r="B341" s="739"/>
      <c r="C341" s="738"/>
      <c r="D341" s="738"/>
      <c r="E341" s="742" t="s">
        <v>197</v>
      </c>
      <c r="F341" s="739"/>
      <c r="G341" s="739"/>
      <c r="H341" s="739"/>
      <c r="I341" s="739"/>
      <c r="J341" s="739"/>
      <c r="K341" s="739"/>
      <c r="L341" s="740"/>
      <c r="M341" s="747"/>
      <c r="N341" s="885"/>
    </row>
    <row r="342" spans="1:14">
      <c r="A342" s="737"/>
      <c r="B342" s="739"/>
      <c r="C342" s="738"/>
      <c r="D342" s="748"/>
      <c r="E342" s="742" t="s">
        <v>198</v>
      </c>
      <c r="F342" s="739"/>
      <c r="G342" s="739"/>
      <c r="H342" s="739"/>
      <c r="I342" s="739"/>
      <c r="J342" s="739"/>
      <c r="K342" s="739"/>
      <c r="L342" s="740"/>
      <c r="M342" s="747"/>
      <c r="N342" s="885"/>
    </row>
    <row r="343" spans="1:14">
      <c r="A343" s="737"/>
      <c r="B343" s="739"/>
      <c r="C343" s="738"/>
      <c r="D343" s="738"/>
      <c r="E343" s="742" t="s">
        <v>199</v>
      </c>
      <c r="F343" s="739"/>
      <c r="G343" s="739"/>
      <c r="H343" s="739"/>
      <c r="I343" s="739"/>
      <c r="J343" s="739"/>
      <c r="K343" s="739"/>
      <c r="L343" s="740"/>
      <c r="M343" s="747"/>
      <c r="N343" s="885"/>
    </row>
    <row r="344" spans="1:14">
      <c r="A344" s="737"/>
      <c r="B344" s="739"/>
      <c r="C344" s="738"/>
      <c r="D344" s="738"/>
      <c r="E344" s="742" t="s">
        <v>261</v>
      </c>
      <c r="F344" s="739"/>
      <c r="G344" s="739"/>
      <c r="H344" s="739"/>
      <c r="I344" s="739"/>
      <c r="J344" s="739"/>
      <c r="K344" s="739"/>
      <c r="L344" s="740"/>
      <c r="M344" s="747"/>
      <c r="N344" s="885"/>
    </row>
    <row r="345" spans="1:14">
      <c r="A345" s="737"/>
      <c r="B345" s="739"/>
      <c r="C345" s="738"/>
      <c r="D345" s="738"/>
      <c r="E345" s="742" t="s">
        <v>262</v>
      </c>
      <c r="F345" s="739"/>
      <c r="G345" s="739"/>
      <c r="H345" s="739"/>
      <c r="I345" s="739"/>
      <c r="J345" s="739"/>
      <c r="K345" s="739"/>
      <c r="L345" s="740"/>
      <c r="M345" s="747"/>
      <c r="N345" s="885"/>
    </row>
    <row r="346" spans="1:14">
      <c r="A346" s="737"/>
      <c r="B346" s="739"/>
      <c r="C346" s="738"/>
      <c r="D346" s="738"/>
      <c r="E346" s="742" t="s">
        <v>263</v>
      </c>
      <c r="F346" s="739"/>
      <c r="G346" s="739"/>
      <c r="H346" s="739"/>
      <c r="I346" s="739"/>
      <c r="J346" s="739"/>
      <c r="K346" s="739"/>
      <c r="L346" s="740"/>
      <c r="M346" s="747"/>
      <c r="N346" s="885"/>
    </row>
    <row r="347" spans="1:14">
      <c r="A347" s="737"/>
      <c r="B347" s="739"/>
      <c r="C347" s="738"/>
      <c r="D347" s="738"/>
      <c r="E347" s="742" t="s">
        <v>264</v>
      </c>
      <c r="F347" s="739"/>
      <c r="G347" s="739"/>
      <c r="H347" s="739"/>
      <c r="I347" s="739"/>
      <c r="J347" s="739"/>
      <c r="K347" s="739"/>
      <c r="L347" s="740"/>
      <c r="M347" s="747"/>
      <c r="N347" s="885"/>
    </row>
    <row r="348" spans="1:14">
      <c r="A348" s="737"/>
      <c r="B348" s="739"/>
      <c r="C348" s="738"/>
      <c r="D348" s="738"/>
      <c r="E348" s="742"/>
      <c r="F348" s="739"/>
      <c r="G348" s="739"/>
      <c r="H348" s="739"/>
      <c r="I348" s="739" t="s">
        <v>1262</v>
      </c>
      <c r="J348" s="739"/>
      <c r="K348" s="739"/>
      <c r="L348" s="740"/>
      <c r="M348" s="747"/>
      <c r="N348" s="885"/>
    </row>
    <row r="349" spans="1:14">
      <c r="A349" s="737"/>
      <c r="B349" s="739"/>
      <c r="C349" s="738"/>
      <c r="D349" s="748" t="s">
        <v>1263</v>
      </c>
      <c r="E349" s="742"/>
      <c r="F349" s="739"/>
      <c r="G349" s="739"/>
      <c r="H349" s="739"/>
      <c r="I349" s="739"/>
      <c r="J349" s="739"/>
      <c r="K349" s="739"/>
      <c r="L349" s="740"/>
      <c r="M349" s="747"/>
      <c r="N349" s="885"/>
    </row>
    <row r="350" spans="1:14">
      <c r="A350" s="737"/>
      <c r="B350" s="739"/>
      <c r="C350" s="738"/>
      <c r="D350" s="738"/>
      <c r="E350" s="742" t="s">
        <v>260</v>
      </c>
      <c r="F350" s="739"/>
      <c r="G350" s="739"/>
      <c r="H350" s="739"/>
      <c r="I350" s="739"/>
      <c r="J350" s="739"/>
      <c r="K350" s="739"/>
      <c r="L350" s="740"/>
      <c r="M350" s="747"/>
      <c r="N350" s="885"/>
    </row>
    <row r="351" spans="1:14">
      <c r="A351" s="737"/>
      <c r="B351" s="739"/>
      <c r="C351" s="738"/>
      <c r="D351" s="738"/>
      <c r="E351" s="742" t="s">
        <v>194</v>
      </c>
      <c r="F351" s="739"/>
      <c r="G351" s="739"/>
      <c r="H351" s="739"/>
      <c r="I351" s="739"/>
      <c r="J351" s="739"/>
      <c r="K351" s="739"/>
      <c r="L351" s="740"/>
      <c r="M351" s="747"/>
      <c r="N351" s="885"/>
    </row>
    <row r="352" spans="1:14">
      <c r="A352" s="737"/>
      <c r="B352" s="739"/>
      <c r="C352" s="738"/>
      <c r="D352" s="738"/>
      <c r="E352" s="742" t="s">
        <v>195</v>
      </c>
      <c r="F352" s="739"/>
      <c r="G352" s="739"/>
      <c r="H352" s="739"/>
      <c r="I352" s="739"/>
      <c r="J352" s="739"/>
      <c r="K352" s="739"/>
      <c r="L352" s="740"/>
      <c r="M352" s="747"/>
      <c r="N352" s="885"/>
    </row>
    <row r="353" spans="1:14">
      <c r="A353" s="737"/>
      <c r="B353" s="739"/>
      <c r="C353" s="738"/>
      <c r="D353" s="738"/>
      <c r="E353" s="742" t="s">
        <v>196</v>
      </c>
      <c r="F353" s="739"/>
      <c r="G353" s="739"/>
      <c r="H353" s="739"/>
      <c r="I353" s="739"/>
      <c r="J353" s="739"/>
      <c r="K353" s="739"/>
      <c r="L353" s="740"/>
      <c r="M353" s="747"/>
      <c r="N353" s="885"/>
    </row>
    <row r="354" spans="1:14">
      <c r="A354" s="737"/>
      <c r="B354" s="739"/>
      <c r="C354" s="738"/>
      <c r="D354" s="738"/>
      <c r="E354" s="742" t="s">
        <v>197</v>
      </c>
      <c r="F354" s="739"/>
      <c r="G354" s="739"/>
      <c r="H354" s="739"/>
      <c r="I354" s="739"/>
      <c r="J354" s="739"/>
      <c r="K354" s="739"/>
      <c r="L354" s="740"/>
      <c r="M354" s="747"/>
      <c r="N354" s="885"/>
    </row>
    <row r="355" spans="1:14">
      <c r="A355" s="737"/>
      <c r="B355" s="739"/>
      <c r="C355" s="738"/>
      <c r="D355" s="748"/>
      <c r="E355" s="742" t="s">
        <v>198</v>
      </c>
      <c r="F355" s="739"/>
      <c r="G355" s="739"/>
      <c r="H355" s="739"/>
      <c r="I355" s="739"/>
      <c r="J355" s="739"/>
      <c r="K355" s="739"/>
      <c r="L355" s="740"/>
      <c r="M355" s="747"/>
      <c r="N355" s="885"/>
    </row>
    <row r="356" spans="1:14">
      <c r="A356" s="737"/>
      <c r="B356" s="739"/>
      <c r="C356" s="738"/>
      <c r="D356" s="738"/>
      <c r="E356" s="742" t="s">
        <v>199</v>
      </c>
      <c r="F356" s="739"/>
      <c r="G356" s="739"/>
      <c r="H356" s="739"/>
      <c r="I356" s="739"/>
      <c r="J356" s="739"/>
      <c r="K356" s="739"/>
      <c r="L356" s="740"/>
      <c r="M356" s="747"/>
      <c r="N356" s="885"/>
    </row>
    <row r="357" spans="1:14">
      <c r="A357" s="737"/>
      <c r="B357" s="739"/>
      <c r="C357" s="738"/>
      <c r="D357" s="738"/>
      <c r="E357" s="742" t="s">
        <v>261</v>
      </c>
      <c r="F357" s="739"/>
      <c r="G357" s="739"/>
      <c r="H357" s="739"/>
      <c r="I357" s="739"/>
      <c r="J357" s="739"/>
      <c r="K357" s="739"/>
      <c r="L357" s="740"/>
      <c r="M357" s="747"/>
      <c r="N357" s="885"/>
    </row>
    <row r="358" spans="1:14">
      <c r="A358" s="737"/>
      <c r="B358" s="739"/>
      <c r="C358" s="738"/>
      <c r="D358" s="738"/>
      <c r="E358" s="742" t="s">
        <v>262</v>
      </c>
      <c r="F358" s="739"/>
      <c r="G358" s="739"/>
      <c r="H358" s="739"/>
      <c r="I358" s="739"/>
      <c r="J358" s="739"/>
      <c r="K358" s="739"/>
      <c r="L358" s="740"/>
      <c r="M358" s="747"/>
      <c r="N358" s="885"/>
    </row>
    <row r="359" spans="1:14">
      <c r="A359" s="737"/>
      <c r="B359" s="739"/>
      <c r="C359" s="738"/>
      <c r="D359" s="738"/>
      <c r="E359" s="742" t="s">
        <v>263</v>
      </c>
      <c r="F359" s="739"/>
      <c r="G359" s="739"/>
      <c r="H359" s="739"/>
      <c r="I359" s="739"/>
      <c r="J359" s="739"/>
      <c r="K359" s="739"/>
      <c r="L359" s="740"/>
      <c r="M359" s="747"/>
      <c r="N359" s="885"/>
    </row>
    <row r="360" spans="1:14">
      <c r="A360" s="737"/>
      <c r="B360" s="739"/>
      <c r="C360" s="738"/>
      <c r="D360" s="738" t="s">
        <v>1264</v>
      </c>
      <c r="E360" s="742"/>
      <c r="F360" s="739"/>
      <c r="G360" s="739"/>
      <c r="H360" s="739"/>
      <c r="I360" s="739"/>
      <c r="J360" s="739"/>
      <c r="K360" s="739"/>
      <c r="L360" s="740"/>
      <c r="M360" s="747"/>
      <c r="N360" s="885"/>
    </row>
    <row r="361" spans="1:14">
      <c r="A361" s="737"/>
      <c r="B361" s="739"/>
      <c r="C361" s="738"/>
      <c r="D361" s="738"/>
      <c r="E361" s="742" t="s">
        <v>703</v>
      </c>
      <c r="F361" s="739"/>
      <c r="G361" s="739"/>
      <c r="H361" s="739"/>
      <c r="I361" s="739"/>
      <c r="J361" s="739"/>
      <c r="K361" s="739"/>
      <c r="L361" s="740"/>
      <c r="M361" s="747"/>
      <c r="N361" s="885"/>
    </row>
    <row r="362" spans="1:14">
      <c r="A362" s="737"/>
      <c r="B362" s="739"/>
      <c r="C362" s="738"/>
      <c r="D362" s="738"/>
      <c r="E362" s="742" t="s">
        <v>1265</v>
      </c>
      <c r="F362" s="739"/>
      <c r="G362" s="739"/>
      <c r="H362" s="739"/>
      <c r="I362" s="739"/>
      <c r="J362" s="739"/>
      <c r="K362" s="739"/>
      <c r="L362" s="740"/>
      <c r="M362" s="747" t="s">
        <v>1266</v>
      </c>
      <c r="N362" s="885" t="s">
        <v>1267</v>
      </c>
    </row>
    <row r="363" spans="1:14">
      <c r="A363" s="737"/>
      <c r="B363" s="739"/>
      <c r="C363" s="738"/>
      <c r="D363" s="748"/>
      <c r="E363" s="742" t="s">
        <v>1268</v>
      </c>
      <c r="F363" s="739"/>
      <c r="G363" s="739"/>
      <c r="H363" s="739"/>
      <c r="I363" s="739"/>
      <c r="J363" s="739"/>
      <c r="K363" s="739"/>
      <c r="L363" s="740"/>
      <c r="M363" s="747"/>
      <c r="N363" s="885"/>
    </row>
    <row r="364" spans="1:14">
      <c r="A364" s="737"/>
      <c r="B364" s="739"/>
      <c r="C364" s="738"/>
      <c r="D364" s="738"/>
      <c r="E364" s="742" t="s">
        <v>1269</v>
      </c>
      <c r="F364" s="739"/>
      <c r="G364" s="739"/>
      <c r="H364" s="739"/>
      <c r="I364" s="739"/>
      <c r="J364" s="739"/>
      <c r="K364" s="739"/>
      <c r="L364" s="740"/>
      <c r="M364" s="747" t="s">
        <v>600</v>
      </c>
      <c r="N364" s="885" t="s">
        <v>1270</v>
      </c>
    </row>
    <row r="365" spans="1:14">
      <c r="A365" s="737"/>
      <c r="B365" s="739"/>
      <c r="C365" s="738"/>
      <c r="D365" s="738"/>
      <c r="E365" s="742" t="s">
        <v>1271</v>
      </c>
      <c r="F365" s="739"/>
      <c r="G365" s="739"/>
      <c r="H365" s="739"/>
      <c r="I365" s="739"/>
      <c r="J365" s="739"/>
      <c r="K365" s="739"/>
      <c r="L365" s="740"/>
      <c r="M365" s="747"/>
      <c r="N365" s="885"/>
    </row>
    <row r="366" spans="1:14">
      <c r="A366" s="737"/>
      <c r="B366" s="739"/>
      <c r="C366" s="738"/>
      <c r="D366" s="738"/>
      <c r="E366" s="742" t="s">
        <v>759</v>
      </c>
      <c r="F366" s="739"/>
      <c r="G366" s="739"/>
      <c r="H366" s="739"/>
      <c r="I366" s="739"/>
      <c r="J366" s="739"/>
      <c r="K366" s="739"/>
      <c r="L366" s="740"/>
      <c r="M366" s="747"/>
      <c r="N366" s="885"/>
    </row>
    <row r="367" spans="1:14">
      <c r="A367" s="737"/>
      <c r="B367" s="739"/>
      <c r="C367" s="738"/>
      <c r="D367" s="738"/>
      <c r="E367" s="742"/>
      <c r="F367" s="739" t="s">
        <v>347</v>
      </c>
      <c r="G367" s="739"/>
      <c r="H367" s="739"/>
      <c r="I367" s="739"/>
      <c r="J367" s="739"/>
      <c r="K367" s="739"/>
      <c r="L367" s="740"/>
      <c r="M367" s="747"/>
      <c r="N367" s="885"/>
    </row>
    <row r="368" spans="1:14">
      <c r="A368" s="737"/>
      <c r="B368" s="739"/>
      <c r="C368" s="738"/>
      <c r="D368" s="738"/>
      <c r="E368" s="742"/>
      <c r="F368" s="739" t="s">
        <v>348</v>
      </c>
      <c r="G368" s="739"/>
      <c r="H368" s="739"/>
      <c r="I368" s="739"/>
      <c r="J368" s="739"/>
      <c r="K368" s="739"/>
      <c r="L368" s="740"/>
      <c r="M368" s="747"/>
      <c r="N368" s="885"/>
    </row>
    <row r="369" spans="1:14">
      <c r="A369" s="737"/>
      <c r="B369" s="739"/>
      <c r="C369" s="738"/>
      <c r="D369" s="738" t="s">
        <v>1272</v>
      </c>
      <c r="E369" s="742"/>
      <c r="F369" s="739"/>
      <c r="G369" s="739"/>
      <c r="H369" s="739"/>
      <c r="I369" s="739"/>
      <c r="J369" s="739"/>
      <c r="K369" s="739"/>
      <c r="L369" s="740"/>
      <c r="M369" s="747"/>
      <c r="N369" s="885"/>
    </row>
    <row r="370" spans="1:14">
      <c r="A370" s="737"/>
      <c r="B370" s="739"/>
      <c r="C370" s="738"/>
      <c r="D370" s="738"/>
      <c r="E370" s="742" t="s">
        <v>260</v>
      </c>
      <c r="F370" s="739"/>
      <c r="G370" s="739"/>
      <c r="H370" s="739"/>
      <c r="I370" s="739"/>
      <c r="J370" s="739"/>
      <c r="K370" s="739"/>
      <c r="L370" s="740"/>
      <c r="M370" s="747"/>
      <c r="N370" s="885"/>
    </row>
    <row r="371" spans="1:14">
      <c r="A371" s="737"/>
      <c r="B371" s="739"/>
      <c r="C371" s="738"/>
      <c r="D371" s="738" t="s">
        <v>1273</v>
      </c>
      <c r="E371" s="742"/>
      <c r="F371" s="739"/>
      <c r="G371" s="739"/>
      <c r="H371" s="739"/>
      <c r="I371" s="739"/>
      <c r="J371" s="739"/>
      <c r="K371" s="739"/>
      <c r="L371" s="740"/>
      <c r="M371" s="747"/>
      <c r="N371" s="885"/>
    </row>
    <row r="372" spans="1:14">
      <c r="A372" s="737"/>
      <c r="B372" s="739"/>
      <c r="C372" s="738"/>
      <c r="D372" s="738" t="s">
        <v>1274</v>
      </c>
      <c r="E372" s="742"/>
      <c r="F372" s="739"/>
      <c r="G372" s="739"/>
      <c r="H372" s="739"/>
      <c r="I372" s="739"/>
      <c r="J372" s="739"/>
      <c r="K372" s="739"/>
      <c r="L372" s="740"/>
      <c r="M372" s="747"/>
      <c r="N372" s="885"/>
    </row>
    <row r="373" spans="1:14">
      <c r="A373" s="737"/>
      <c r="B373" s="739"/>
      <c r="C373" s="738"/>
      <c r="D373" s="738"/>
      <c r="E373" s="742" t="s">
        <v>260</v>
      </c>
      <c r="F373" s="739"/>
      <c r="G373" s="739"/>
      <c r="H373" s="739"/>
      <c r="I373" s="739"/>
      <c r="J373" s="739"/>
      <c r="K373" s="739"/>
      <c r="L373" s="740"/>
      <c r="M373" s="747"/>
      <c r="N373" s="885"/>
    </row>
    <row r="374" spans="1:14">
      <c r="A374" s="737"/>
      <c r="B374" s="739"/>
      <c r="C374" s="738"/>
      <c r="D374" s="738"/>
      <c r="E374" s="742" t="s">
        <v>194</v>
      </c>
      <c r="F374" s="739"/>
      <c r="G374" s="739"/>
      <c r="H374" s="739"/>
      <c r="I374" s="739"/>
      <c r="J374" s="739"/>
      <c r="K374" s="739"/>
      <c r="L374" s="740"/>
      <c r="M374" s="747"/>
      <c r="N374" s="885"/>
    </row>
    <row r="375" spans="1:14">
      <c r="A375" s="737"/>
      <c r="B375" s="739"/>
      <c r="C375" s="738"/>
      <c r="D375" s="738"/>
      <c r="E375" s="742" t="s">
        <v>195</v>
      </c>
      <c r="F375" s="739"/>
      <c r="G375" s="739"/>
      <c r="H375" s="739"/>
      <c r="I375" s="739"/>
      <c r="J375" s="739"/>
      <c r="K375" s="739"/>
      <c r="L375" s="740"/>
      <c r="M375" s="747"/>
      <c r="N375" s="885"/>
    </row>
    <row r="376" spans="1:14">
      <c r="A376" s="737"/>
      <c r="B376" s="739"/>
      <c r="C376" s="738"/>
      <c r="D376" s="738"/>
      <c r="E376" s="742" t="s">
        <v>196</v>
      </c>
      <c r="F376" s="739"/>
      <c r="G376" s="739"/>
      <c r="H376" s="739"/>
      <c r="I376" s="739"/>
      <c r="J376" s="739"/>
      <c r="K376" s="739"/>
      <c r="L376" s="740"/>
      <c r="M376" s="747"/>
      <c r="N376" s="885"/>
    </row>
    <row r="377" spans="1:14">
      <c r="A377" s="737"/>
      <c r="B377" s="739"/>
      <c r="C377" s="738"/>
      <c r="D377" s="738"/>
      <c r="E377" s="742" t="s">
        <v>197</v>
      </c>
      <c r="F377" s="739"/>
      <c r="G377" s="739"/>
      <c r="H377" s="739"/>
      <c r="I377" s="739"/>
      <c r="J377" s="739"/>
      <c r="K377" s="739"/>
      <c r="L377" s="740"/>
      <c r="M377" s="747"/>
      <c r="N377" s="885"/>
    </row>
    <row r="378" spans="1:14">
      <c r="A378" s="737"/>
      <c r="B378" s="739"/>
      <c r="C378" s="738" t="s">
        <v>1275</v>
      </c>
      <c r="D378" s="738"/>
      <c r="E378" s="742"/>
      <c r="F378" s="739"/>
      <c r="G378" s="739"/>
      <c r="H378" s="739"/>
      <c r="I378" s="739"/>
      <c r="J378" s="739"/>
      <c r="K378" s="739"/>
      <c r="L378" s="740"/>
      <c r="M378" s="747"/>
      <c r="N378" s="885"/>
    </row>
    <row r="379" spans="1:14">
      <c r="A379" s="737"/>
      <c r="B379" s="739"/>
      <c r="C379" s="738"/>
      <c r="D379" s="738" t="s">
        <v>1276</v>
      </c>
      <c r="E379" s="742"/>
      <c r="F379" s="739"/>
      <c r="G379" s="739"/>
      <c r="H379" s="739"/>
      <c r="I379" s="739"/>
      <c r="J379" s="739"/>
      <c r="K379" s="739"/>
      <c r="L379" s="740"/>
      <c r="M379" s="747"/>
      <c r="N379" s="885"/>
    </row>
    <row r="380" spans="1:14">
      <c r="A380" s="737"/>
      <c r="B380" s="739"/>
      <c r="C380" s="738"/>
      <c r="D380" s="738"/>
      <c r="E380" s="742" t="s">
        <v>260</v>
      </c>
      <c r="F380" s="739"/>
      <c r="G380" s="739"/>
      <c r="H380" s="739"/>
      <c r="I380" s="739"/>
      <c r="J380" s="739"/>
      <c r="K380" s="739"/>
      <c r="L380" s="740"/>
      <c r="M380" s="747"/>
      <c r="N380" s="885"/>
    </row>
    <row r="381" spans="1:14">
      <c r="A381" s="737"/>
      <c r="B381" s="739"/>
      <c r="C381" s="738"/>
      <c r="D381" s="738"/>
      <c r="E381" s="742" t="s">
        <v>194</v>
      </c>
      <c r="F381" s="739"/>
      <c r="G381" s="739"/>
      <c r="H381" s="739"/>
      <c r="I381" s="739"/>
      <c r="J381" s="739"/>
      <c r="K381" s="739"/>
      <c r="L381" s="740"/>
      <c r="M381" s="747"/>
      <c r="N381" s="885"/>
    </row>
    <row r="382" spans="1:14">
      <c r="A382" s="737"/>
      <c r="B382" s="739"/>
      <c r="C382" s="738"/>
      <c r="D382" s="738"/>
      <c r="E382" s="742" t="s">
        <v>195</v>
      </c>
      <c r="F382" s="739"/>
      <c r="G382" s="739"/>
      <c r="H382" s="739"/>
      <c r="I382" s="739"/>
      <c r="J382" s="739"/>
      <c r="K382" s="739"/>
      <c r="L382" s="740"/>
      <c r="M382" s="747"/>
      <c r="N382" s="885"/>
    </row>
    <row r="383" spans="1:14">
      <c r="A383" s="737"/>
      <c r="B383" s="739"/>
      <c r="C383" s="738"/>
      <c r="D383" s="738"/>
      <c r="E383" s="742" t="s">
        <v>196</v>
      </c>
      <c r="F383" s="739"/>
      <c r="G383" s="739"/>
      <c r="H383" s="739"/>
      <c r="I383" s="739"/>
      <c r="J383" s="739"/>
      <c r="K383" s="739"/>
      <c r="L383" s="740"/>
      <c r="M383" s="747"/>
      <c r="N383" s="885"/>
    </row>
    <row r="384" spans="1:14">
      <c r="A384" s="737"/>
      <c r="B384" s="739"/>
      <c r="C384" s="738"/>
      <c r="D384" s="738"/>
      <c r="E384" s="742" t="s">
        <v>197</v>
      </c>
      <c r="F384" s="739"/>
      <c r="G384" s="739"/>
      <c r="H384" s="739"/>
      <c r="I384" s="739"/>
      <c r="J384" s="739"/>
      <c r="K384" s="739"/>
      <c r="L384" s="740"/>
      <c r="M384" s="747"/>
      <c r="N384" s="885"/>
    </row>
    <row r="385" spans="1:14">
      <c r="A385" s="737"/>
      <c r="B385" s="739"/>
      <c r="C385" s="738"/>
      <c r="D385" s="738"/>
      <c r="E385" s="742" t="s">
        <v>198</v>
      </c>
      <c r="F385" s="739"/>
      <c r="G385" s="739"/>
      <c r="H385" s="739"/>
      <c r="I385" s="739"/>
      <c r="J385" s="739"/>
      <c r="K385" s="739"/>
      <c r="L385" s="740"/>
      <c r="M385" s="747"/>
      <c r="N385" s="885"/>
    </row>
    <row r="386" spans="1:14">
      <c r="A386" s="737"/>
      <c r="B386" s="739"/>
      <c r="C386" s="738"/>
      <c r="D386" s="738"/>
      <c r="E386" s="742" t="s">
        <v>199</v>
      </c>
      <c r="F386" s="739"/>
      <c r="G386" s="739"/>
      <c r="H386" s="739"/>
      <c r="I386" s="739"/>
      <c r="J386" s="739"/>
      <c r="K386" s="739"/>
      <c r="L386" s="740"/>
      <c r="M386" s="747"/>
      <c r="N386" s="885"/>
    </row>
    <row r="387" spans="1:14">
      <c r="A387" s="737"/>
      <c r="B387" s="739"/>
      <c r="C387" s="738"/>
      <c r="D387" s="748"/>
      <c r="E387" s="742" t="s">
        <v>261</v>
      </c>
      <c r="F387" s="739"/>
      <c r="G387" s="739"/>
      <c r="H387" s="739"/>
      <c r="I387" s="739"/>
      <c r="J387" s="739"/>
      <c r="K387" s="739"/>
      <c r="L387" s="740"/>
      <c r="M387" s="747"/>
      <c r="N387" s="885"/>
    </row>
    <row r="388" spans="1:14">
      <c r="A388" s="737"/>
      <c r="B388" s="739"/>
      <c r="C388" s="738"/>
      <c r="D388" s="738"/>
      <c r="E388" s="742" t="s">
        <v>262</v>
      </c>
      <c r="F388" s="739"/>
      <c r="G388" s="739"/>
      <c r="H388" s="739"/>
      <c r="I388" s="739"/>
      <c r="J388" s="739"/>
      <c r="K388" s="739"/>
      <c r="L388" s="740"/>
      <c r="M388" s="747"/>
      <c r="N388" s="885"/>
    </row>
    <row r="389" spans="1:14">
      <c r="A389" s="737"/>
      <c r="B389" s="739"/>
      <c r="C389" s="738"/>
      <c r="D389" s="738"/>
      <c r="E389" s="742" t="s">
        <v>263</v>
      </c>
      <c r="F389" s="739"/>
      <c r="G389" s="739"/>
      <c r="H389" s="739"/>
      <c r="I389" s="739"/>
      <c r="J389" s="739"/>
      <c r="K389" s="739"/>
      <c r="L389" s="740"/>
      <c r="M389" s="747"/>
      <c r="N389" s="885"/>
    </row>
    <row r="390" spans="1:14">
      <c r="A390" s="737"/>
      <c r="B390" s="739"/>
      <c r="C390" s="738"/>
      <c r="D390" s="738"/>
      <c r="E390" s="742" t="s">
        <v>264</v>
      </c>
      <c r="F390" s="739"/>
      <c r="G390" s="739"/>
      <c r="H390" s="739"/>
      <c r="I390" s="739"/>
      <c r="J390" s="739"/>
      <c r="K390" s="739"/>
      <c r="L390" s="740"/>
      <c r="M390" s="747"/>
      <c r="N390" s="885"/>
    </row>
    <row r="391" spans="1:14">
      <c r="A391" s="737"/>
      <c r="B391" s="739"/>
      <c r="C391" s="738"/>
      <c r="D391" s="738"/>
      <c r="E391" s="742" t="s">
        <v>265</v>
      </c>
      <c r="F391" s="739"/>
      <c r="G391" s="739"/>
      <c r="H391" s="739"/>
      <c r="I391" s="739"/>
      <c r="J391" s="739"/>
      <c r="K391" s="739"/>
      <c r="L391" s="740"/>
      <c r="M391" s="747"/>
      <c r="N391" s="885"/>
    </row>
    <row r="392" spans="1:14">
      <c r="A392" s="737"/>
      <c r="B392" s="739"/>
      <c r="C392" s="738"/>
      <c r="D392" s="738"/>
      <c r="E392" s="742" t="s">
        <v>266</v>
      </c>
      <c r="F392" s="739"/>
      <c r="G392" s="739"/>
      <c r="H392" s="739"/>
      <c r="I392" s="739"/>
      <c r="J392" s="739"/>
      <c r="K392" s="739"/>
      <c r="L392" s="740"/>
      <c r="M392" s="747"/>
      <c r="N392" s="885"/>
    </row>
    <row r="393" spans="1:14">
      <c r="A393" s="737"/>
      <c r="B393" s="739"/>
      <c r="C393" s="738"/>
      <c r="D393" s="738" t="s">
        <v>1277</v>
      </c>
      <c r="E393" s="742"/>
      <c r="F393" s="739"/>
      <c r="G393" s="739"/>
      <c r="H393" s="739"/>
      <c r="I393" s="739"/>
      <c r="J393" s="739"/>
      <c r="K393" s="739"/>
      <c r="L393" s="740"/>
      <c r="M393" s="747"/>
      <c r="N393" s="885"/>
    </row>
    <row r="394" spans="1:14">
      <c r="A394" s="737"/>
      <c r="B394" s="739"/>
      <c r="C394" s="738"/>
      <c r="D394" s="738"/>
      <c r="E394" s="742" t="s">
        <v>260</v>
      </c>
      <c r="F394" s="739"/>
      <c r="G394" s="739"/>
      <c r="H394" s="739"/>
      <c r="I394" s="739"/>
      <c r="J394" s="739"/>
      <c r="K394" s="739"/>
      <c r="L394" s="740"/>
      <c r="M394" s="747"/>
      <c r="N394" s="885"/>
    </row>
    <row r="395" spans="1:14">
      <c r="A395" s="737"/>
      <c r="B395" s="739"/>
      <c r="C395" s="738"/>
      <c r="D395" s="738"/>
      <c r="E395" s="742" t="s">
        <v>194</v>
      </c>
      <c r="F395" s="739"/>
      <c r="G395" s="739"/>
      <c r="H395" s="739"/>
      <c r="I395" s="739"/>
      <c r="J395" s="739"/>
      <c r="K395" s="739"/>
      <c r="L395" s="740"/>
      <c r="M395" s="747"/>
      <c r="N395" s="885"/>
    </row>
    <row r="396" spans="1:14">
      <c r="A396" s="737"/>
      <c r="B396" s="739"/>
      <c r="C396" s="738"/>
      <c r="D396" s="738"/>
      <c r="E396" s="742" t="s">
        <v>195</v>
      </c>
      <c r="F396" s="739"/>
      <c r="G396" s="739"/>
      <c r="H396" s="739"/>
      <c r="I396" s="739"/>
      <c r="J396" s="739"/>
      <c r="K396" s="739"/>
      <c r="L396" s="740"/>
      <c r="M396" s="747"/>
      <c r="N396" s="885"/>
    </row>
    <row r="397" spans="1:14">
      <c r="A397" s="737"/>
      <c r="B397" s="739"/>
      <c r="C397" s="738"/>
      <c r="D397" s="738"/>
      <c r="E397" s="742" t="s">
        <v>196</v>
      </c>
      <c r="F397" s="739"/>
      <c r="G397" s="739"/>
      <c r="H397" s="739"/>
      <c r="I397" s="739"/>
      <c r="J397" s="739"/>
      <c r="K397" s="739"/>
      <c r="L397" s="740"/>
      <c r="M397" s="750"/>
      <c r="N397" s="751"/>
    </row>
    <row r="398" spans="1:14">
      <c r="A398" s="737"/>
      <c r="B398" s="739"/>
      <c r="C398" s="738"/>
      <c r="D398" s="738"/>
      <c r="E398" s="742" t="s">
        <v>197</v>
      </c>
      <c r="F398" s="739"/>
      <c r="G398" s="739"/>
      <c r="H398" s="739"/>
      <c r="I398" s="739"/>
      <c r="J398" s="739"/>
      <c r="K398" s="739"/>
      <c r="L398" s="740"/>
      <c r="M398" s="747"/>
      <c r="N398" s="885"/>
    </row>
    <row r="399" spans="1:14">
      <c r="A399" s="737"/>
      <c r="B399" s="739"/>
      <c r="C399" s="738"/>
      <c r="D399" s="738"/>
      <c r="E399" s="742" t="s">
        <v>198</v>
      </c>
      <c r="F399" s="739"/>
      <c r="G399" s="739"/>
      <c r="H399" s="739"/>
      <c r="I399" s="739"/>
      <c r="J399" s="739"/>
      <c r="K399" s="739"/>
      <c r="L399" s="740"/>
      <c r="M399" s="747"/>
      <c r="N399" s="885"/>
    </row>
    <row r="400" spans="1:14">
      <c r="A400" s="737"/>
      <c r="B400" s="739"/>
      <c r="C400" s="738"/>
      <c r="D400" s="738" t="s">
        <v>1278</v>
      </c>
      <c r="E400" s="742"/>
      <c r="F400" s="739"/>
      <c r="G400" s="739"/>
      <c r="H400" s="739"/>
      <c r="I400" s="739"/>
      <c r="J400" s="739"/>
      <c r="K400" s="739"/>
      <c r="L400" s="740"/>
      <c r="M400" s="747"/>
      <c r="N400" s="885"/>
    </row>
    <row r="401" spans="1:14">
      <c r="A401" s="737"/>
      <c r="B401" s="739"/>
      <c r="C401" s="738"/>
      <c r="D401" s="738"/>
      <c r="E401" s="742" t="s">
        <v>260</v>
      </c>
      <c r="F401" s="739"/>
      <c r="G401" s="739"/>
      <c r="H401" s="739"/>
      <c r="I401" s="739"/>
      <c r="J401" s="739"/>
      <c r="K401" s="739"/>
      <c r="L401" s="740"/>
      <c r="M401" s="747"/>
      <c r="N401" s="885"/>
    </row>
    <row r="402" spans="1:14">
      <c r="A402" s="737"/>
      <c r="B402" s="739"/>
      <c r="C402" s="738"/>
      <c r="D402" s="748"/>
      <c r="E402" s="742" t="s">
        <v>194</v>
      </c>
      <c r="F402" s="739"/>
      <c r="G402" s="739"/>
      <c r="H402" s="739"/>
      <c r="I402" s="739"/>
      <c r="J402" s="739"/>
      <c r="K402" s="739"/>
      <c r="L402" s="740"/>
      <c r="M402" s="747"/>
      <c r="N402" s="885"/>
    </row>
    <row r="403" spans="1:14">
      <c r="A403" s="737"/>
      <c r="B403" s="739"/>
      <c r="C403" s="738"/>
      <c r="D403" s="738"/>
      <c r="E403" s="742" t="s">
        <v>195</v>
      </c>
      <c r="F403" s="739"/>
      <c r="G403" s="739"/>
      <c r="H403" s="739"/>
      <c r="I403" s="739"/>
      <c r="J403" s="739"/>
      <c r="K403" s="739"/>
      <c r="L403" s="740"/>
      <c r="M403" s="747"/>
      <c r="N403" s="885"/>
    </row>
    <row r="404" spans="1:14">
      <c r="A404" s="737"/>
      <c r="B404" s="739"/>
      <c r="C404" s="738"/>
      <c r="D404" s="748"/>
      <c r="E404" s="742" t="s">
        <v>196</v>
      </c>
      <c r="F404" s="739"/>
      <c r="G404" s="739"/>
      <c r="H404" s="739"/>
      <c r="I404" s="739"/>
      <c r="J404" s="739"/>
      <c r="K404" s="739"/>
      <c r="L404" s="740"/>
      <c r="M404" s="747"/>
      <c r="N404" s="885"/>
    </row>
    <row r="405" spans="1:14">
      <c r="A405" s="737"/>
      <c r="B405" s="739"/>
      <c r="C405" s="738"/>
      <c r="D405" s="738"/>
      <c r="E405" s="742" t="s">
        <v>197</v>
      </c>
      <c r="F405" s="739"/>
      <c r="G405" s="739"/>
      <c r="H405" s="739"/>
      <c r="I405" s="739"/>
      <c r="J405" s="739"/>
      <c r="K405" s="739"/>
      <c r="L405" s="740"/>
      <c r="M405" s="747"/>
      <c r="N405" s="885"/>
    </row>
    <row r="406" spans="1:14">
      <c r="A406" s="737"/>
      <c r="B406" s="739"/>
      <c r="C406" s="738"/>
      <c r="D406" s="738"/>
      <c r="E406" s="742" t="s">
        <v>198</v>
      </c>
      <c r="F406" s="739"/>
      <c r="G406" s="739"/>
      <c r="H406" s="739"/>
      <c r="I406" s="739"/>
      <c r="J406" s="739"/>
      <c r="K406" s="739"/>
      <c r="L406" s="740"/>
      <c r="M406" s="747"/>
      <c r="N406" s="885"/>
    </row>
    <row r="407" spans="1:14">
      <c r="A407" s="737"/>
      <c r="B407" s="739"/>
      <c r="C407" s="738"/>
      <c r="D407" s="738"/>
      <c r="E407" s="742" t="s">
        <v>199</v>
      </c>
      <c r="F407" s="739"/>
      <c r="G407" s="739"/>
      <c r="H407" s="739"/>
      <c r="I407" s="739"/>
      <c r="J407" s="739"/>
      <c r="K407" s="739"/>
      <c r="L407" s="740"/>
      <c r="M407" s="747"/>
      <c r="N407" s="885"/>
    </row>
    <row r="408" spans="1:14">
      <c r="A408" s="737"/>
      <c r="B408" s="739"/>
      <c r="C408" s="738"/>
      <c r="D408" s="738"/>
      <c r="E408" s="742" t="s">
        <v>261</v>
      </c>
      <c r="F408" s="739"/>
      <c r="G408" s="739"/>
      <c r="H408" s="739"/>
      <c r="I408" s="739"/>
      <c r="J408" s="739"/>
      <c r="K408" s="739"/>
      <c r="L408" s="740"/>
      <c r="M408" s="747"/>
      <c r="N408" s="885"/>
    </row>
    <row r="409" spans="1:14">
      <c r="A409" s="737"/>
      <c r="B409" s="739"/>
      <c r="C409" s="738"/>
      <c r="D409" s="738"/>
      <c r="E409" s="742" t="s">
        <v>262</v>
      </c>
      <c r="F409" s="739"/>
      <c r="G409" s="739"/>
      <c r="H409" s="739"/>
      <c r="I409" s="739"/>
      <c r="J409" s="739"/>
      <c r="K409" s="739"/>
      <c r="L409" s="740"/>
      <c r="M409" s="747"/>
      <c r="N409" s="885"/>
    </row>
    <row r="410" spans="1:14">
      <c r="A410" s="737"/>
      <c r="B410" s="739"/>
      <c r="C410" s="738"/>
      <c r="D410" s="738"/>
      <c r="E410" s="742" t="s">
        <v>263</v>
      </c>
      <c r="F410" s="739"/>
      <c r="G410" s="739"/>
      <c r="H410" s="739"/>
      <c r="I410" s="739"/>
      <c r="J410" s="739"/>
      <c r="K410" s="739"/>
      <c r="L410" s="740"/>
      <c r="M410" s="747"/>
      <c r="N410" s="885"/>
    </row>
    <row r="411" spans="1:14">
      <c r="A411" s="737"/>
      <c r="B411" s="739"/>
      <c r="C411" s="738"/>
      <c r="D411" s="738"/>
      <c r="E411" s="742" t="s">
        <v>264</v>
      </c>
      <c r="F411" s="739"/>
      <c r="G411" s="739"/>
      <c r="H411" s="739"/>
      <c r="I411" s="739"/>
      <c r="J411" s="739"/>
      <c r="K411" s="739"/>
      <c r="L411" s="740"/>
      <c r="M411" s="747"/>
      <c r="N411" s="885"/>
    </row>
    <row r="412" spans="1:14">
      <c r="A412" s="737"/>
      <c r="B412" s="739"/>
      <c r="C412" s="738"/>
      <c r="D412" s="738"/>
      <c r="E412" s="742"/>
      <c r="F412" s="739" t="s">
        <v>1279</v>
      </c>
      <c r="G412" s="739"/>
      <c r="H412" s="739"/>
      <c r="I412" s="739"/>
      <c r="J412" s="739"/>
      <c r="K412" s="739"/>
      <c r="L412" s="740"/>
      <c r="M412" s="747"/>
      <c r="N412" s="885"/>
    </row>
    <row r="413" spans="1:14">
      <c r="A413" s="737"/>
      <c r="B413" s="739"/>
      <c r="C413" s="738"/>
      <c r="D413" s="738"/>
      <c r="E413" s="742"/>
      <c r="F413" s="739"/>
      <c r="G413" s="739" t="s">
        <v>1280</v>
      </c>
      <c r="H413" s="739"/>
      <c r="I413" s="739"/>
      <c r="J413" s="739"/>
      <c r="K413" s="739"/>
      <c r="L413" s="740"/>
      <c r="M413" s="747" t="s">
        <v>1281</v>
      </c>
      <c r="N413" s="885"/>
    </row>
    <row r="414" spans="1:14" ht="22.5">
      <c r="A414" s="737"/>
      <c r="B414" s="739"/>
      <c r="C414" s="738"/>
      <c r="D414" s="738"/>
      <c r="E414" s="742"/>
      <c r="F414" s="739"/>
      <c r="G414" s="739" t="s">
        <v>1282</v>
      </c>
      <c r="H414" s="739"/>
      <c r="I414" s="739"/>
      <c r="J414" s="739"/>
      <c r="K414" s="739"/>
      <c r="L414" s="740"/>
      <c r="M414" s="747" t="s">
        <v>1283</v>
      </c>
      <c r="N414" s="885"/>
    </row>
    <row r="415" spans="1:14">
      <c r="A415" s="737"/>
      <c r="B415" s="739"/>
      <c r="C415" s="738"/>
      <c r="D415" s="738"/>
      <c r="E415" s="742"/>
      <c r="F415" s="739" t="s">
        <v>1284</v>
      </c>
      <c r="G415" s="739"/>
      <c r="H415" s="739"/>
      <c r="I415" s="739"/>
      <c r="J415" s="739"/>
      <c r="K415" s="739"/>
      <c r="L415" s="740"/>
      <c r="M415" s="747"/>
      <c r="N415" s="885"/>
    </row>
    <row r="416" spans="1:14">
      <c r="A416" s="737"/>
      <c r="B416" s="739"/>
      <c r="C416" s="738"/>
      <c r="D416" s="738"/>
      <c r="E416" s="742"/>
      <c r="F416" s="739"/>
      <c r="G416" s="739" t="s">
        <v>1285</v>
      </c>
      <c r="H416" s="739"/>
      <c r="I416" s="739"/>
      <c r="J416" s="739"/>
      <c r="K416" s="739"/>
      <c r="L416" s="740"/>
      <c r="M416" s="747"/>
      <c r="N416" s="885"/>
    </row>
    <row r="417" spans="1:14">
      <c r="A417" s="737"/>
      <c r="B417" s="739"/>
      <c r="C417" s="738"/>
      <c r="D417" s="748"/>
      <c r="E417" s="742"/>
      <c r="F417" s="739"/>
      <c r="G417" s="739" t="s">
        <v>1286</v>
      </c>
      <c r="H417" s="739"/>
      <c r="I417" s="739"/>
      <c r="J417" s="739"/>
      <c r="K417" s="739"/>
      <c r="L417" s="740"/>
      <c r="M417" s="747"/>
      <c r="N417" s="885"/>
    </row>
    <row r="418" spans="1:14">
      <c r="A418" s="737"/>
      <c r="B418" s="739"/>
      <c r="C418" s="738"/>
      <c r="D418" s="738"/>
      <c r="E418" s="742"/>
      <c r="F418" s="739"/>
      <c r="G418" s="739" t="s">
        <v>1287</v>
      </c>
      <c r="H418" s="739"/>
      <c r="I418" s="739"/>
      <c r="J418" s="739"/>
      <c r="K418" s="739"/>
      <c r="L418" s="740"/>
      <c r="M418" s="747"/>
      <c r="N418" s="885"/>
    </row>
    <row r="419" spans="1:14">
      <c r="A419" s="737"/>
      <c r="B419" s="739"/>
      <c r="C419" s="738"/>
      <c r="D419" s="748"/>
      <c r="E419" s="742"/>
      <c r="F419" s="739"/>
      <c r="G419" s="739"/>
      <c r="H419" s="739"/>
      <c r="I419" s="739" t="s">
        <v>1288</v>
      </c>
      <c r="J419" s="739"/>
      <c r="K419" s="739"/>
      <c r="L419" s="740"/>
      <c r="M419" s="747"/>
      <c r="N419" s="885"/>
    </row>
    <row r="420" spans="1:14">
      <c r="A420" s="737"/>
      <c r="B420" s="739"/>
      <c r="C420" s="738"/>
      <c r="D420" s="738" t="s">
        <v>1289</v>
      </c>
      <c r="E420" s="742"/>
      <c r="F420" s="739"/>
      <c r="G420" s="739"/>
      <c r="H420" s="739"/>
      <c r="I420" s="739"/>
      <c r="J420" s="739"/>
      <c r="K420" s="739"/>
      <c r="L420" s="740"/>
      <c r="M420" s="747"/>
      <c r="N420" s="885"/>
    </row>
    <row r="421" spans="1:14">
      <c r="A421" s="737"/>
      <c r="B421" s="739"/>
      <c r="C421" s="738"/>
      <c r="D421" s="738"/>
      <c r="E421" s="742" t="s">
        <v>1290</v>
      </c>
      <c r="F421" s="739"/>
      <c r="G421" s="739"/>
      <c r="H421" s="739"/>
      <c r="I421" s="739"/>
      <c r="J421" s="739"/>
      <c r="K421" s="739"/>
      <c r="L421" s="740"/>
      <c r="M421" s="747"/>
      <c r="N421" s="885"/>
    </row>
    <row r="422" spans="1:14">
      <c r="A422" s="737"/>
      <c r="B422" s="739"/>
      <c r="C422" s="738"/>
      <c r="D422" s="738"/>
      <c r="E422" s="742"/>
      <c r="F422" s="739" t="s">
        <v>1291</v>
      </c>
      <c r="G422" s="739"/>
      <c r="H422" s="739"/>
      <c r="I422" s="739"/>
      <c r="J422" s="739"/>
      <c r="K422" s="739"/>
      <c r="L422" s="740"/>
      <c r="M422" s="747"/>
      <c r="N422" s="885"/>
    </row>
    <row r="423" spans="1:14">
      <c r="A423" s="737"/>
      <c r="B423" s="739"/>
      <c r="C423" s="738"/>
      <c r="D423" s="738"/>
      <c r="E423" s="742"/>
      <c r="F423" s="739"/>
      <c r="G423" s="739" t="s">
        <v>1292</v>
      </c>
      <c r="H423" s="739"/>
      <c r="I423" s="739"/>
      <c r="J423" s="739"/>
      <c r="K423" s="739"/>
      <c r="L423" s="740"/>
      <c r="M423" s="747" t="s">
        <v>1293</v>
      </c>
      <c r="N423" s="885"/>
    </row>
    <row r="424" spans="1:14">
      <c r="A424" s="737"/>
      <c r="B424" s="739"/>
      <c r="C424" s="738"/>
      <c r="D424" s="738"/>
      <c r="E424" s="742"/>
      <c r="F424" s="739"/>
      <c r="G424" s="739" t="s">
        <v>1294</v>
      </c>
      <c r="H424" s="739"/>
      <c r="I424" s="739"/>
      <c r="J424" s="739"/>
      <c r="K424" s="739"/>
      <c r="L424" s="740"/>
      <c r="M424" s="747"/>
      <c r="N424" s="885"/>
    </row>
    <row r="425" spans="1:14">
      <c r="A425" s="737"/>
      <c r="B425" s="739"/>
      <c r="C425" s="738"/>
      <c r="D425" s="738"/>
      <c r="E425" s="742"/>
      <c r="F425" s="739" t="s">
        <v>1295</v>
      </c>
      <c r="G425" s="739"/>
      <c r="H425" s="739"/>
      <c r="I425" s="739"/>
      <c r="J425" s="739"/>
      <c r="K425" s="739"/>
      <c r="L425" s="740"/>
      <c r="M425" s="747"/>
      <c r="N425" s="885"/>
    </row>
    <row r="426" spans="1:14">
      <c r="A426" s="737"/>
      <c r="B426" s="739"/>
      <c r="C426" s="738"/>
      <c r="D426" s="738"/>
      <c r="E426" s="742"/>
      <c r="F426" s="739"/>
      <c r="G426" s="739" t="s">
        <v>1292</v>
      </c>
      <c r="H426" s="739"/>
      <c r="I426" s="739"/>
      <c r="J426" s="739"/>
      <c r="K426" s="739"/>
      <c r="L426" s="740"/>
      <c r="M426" s="747" t="s">
        <v>599</v>
      </c>
      <c r="N426" s="885"/>
    </row>
    <row r="427" spans="1:14">
      <c r="A427" s="737"/>
      <c r="B427" s="739"/>
      <c r="C427" s="738"/>
      <c r="D427" s="738"/>
      <c r="E427" s="742"/>
      <c r="F427" s="739"/>
      <c r="G427" s="739" t="s">
        <v>1294</v>
      </c>
      <c r="H427" s="739"/>
      <c r="I427" s="739"/>
      <c r="J427" s="739"/>
      <c r="K427" s="739"/>
      <c r="L427" s="740"/>
      <c r="M427" s="747"/>
      <c r="N427" s="885"/>
    </row>
    <row r="428" spans="1:14">
      <c r="A428" s="737"/>
      <c r="B428" s="739"/>
      <c r="C428" s="738"/>
      <c r="D428" s="738"/>
      <c r="E428" s="742"/>
      <c r="F428" s="739" t="s">
        <v>1296</v>
      </c>
      <c r="G428" s="739"/>
      <c r="H428" s="739"/>
      <c r="I428" s="739"/>
      <c r="J428" s="739"/>
      <c r="K428" s="739"/>
      <c r="L428" s="740"/>
      <c r="M428" s="747"/>
      <c r="N428" s="885"/>
    </row>
    <row r="429" spans="1:14">
      <c r="A429" s="737"/>
      <c r="B429" s="739"/>
      <c r="C429" s="738"/>
      <c r="D429" s="738"/>
      <c r="E429" s="742"/>
      <c r="F429" s="739"/>
      <c r="G429" s="739" t="s">
        <v>1292</v>
      </c>
      <c r="H429" s="739"/>
      <c r="I429" s="739"/>
      <c r="J429" s="739"/>
      <c r="K429" s="739"/>
      <c r="L429" s="740"/>
      <c r="M429" s="747" t="s">
        <v>1297</v>
      </c>
      <c r="N429" s="885"/>
    </row>
    <row r="430" spans="1:14">
      <c r="A430" s="737"/>
      <c r="B430" s="739"/>
      <c r="C430" s="738"/>
      <c r="D430" s="738"/>
      <c r="E430" s="742"/>
      <c r="F430" s="739"/>
      <c r="G430" s="739" t="s">
        <v>1298</v>
      </c>
      <c r="H430" s="739"/>
      <c r="I430" s="739"/>
      <c r="J430" s="739"/>
      <c r="K430" s="739"/>
      <c r="L430" s="740"/>
      <c r="M430" s="747"/>
      <c r="N430" s="885"/>
    </row>
    <row r="431" spans="1:14">
      <c r="A431" s="737"/>
      <c r="B431" s="739"/>
      <c r="C431" s="738"/>
      <c r="D431" s="738"/>
      <c r="E431" s="742"/>
      <c r="F431" s="739" t="s">
        <v>1299</v>
      </c>
      <c r="G431" s="739"/>
      <c r="H431" s="739"/>
      <c r="I431" s="739"/>
      <c r="J431" s="739"/>
      <c r="K431" s="739"/>
      <c r="L431" s="740"/>
      <c r="M431" s="747"/>
      <c r="N431" s="885"/>
    </row>
    <row r="432" spans="1:14">
      <c r="A432" s="737"/>
      <c r="B432" s="739"/>
      <c r="C432" s="738"/>
      <c r="D432" s="738"/>
      <c r="E432" s="742"/>
      <c r="F432" s="739" t="s">
        <v>1300</v>
      </c>
      <c r="G432" s="739"/>
      <c r="H432" s="739"/>
      <c r="I432" s="739"/>
      <c r="J432" s="739"/>
      <c r="K432" s="739"/>
      <c r="L432" s="740"/>
      <c r="M432" s="747"/>
      <c r="N432" s="885"/>
    </row>
    <row r="433" spans="1:14">
      <c r="A433" s="737"/>
      <c r="B433" s="739"/>
      <c r="C433" s="738"/>
      <c r="D433" s="738"/>
      <c r="E433" s="742"/>
      <c r="F433" s="739"/>
      <c r="G433" s="739" t="s">
        <v>279</v>
      </c>
      <c r="H433" s="739"/>
      <c r="I433" s="739"/>
      <c r="J433" s="739"/>
      <c r="K433" s="739"/>
      <c r="L433" s="740"/>
      <c r="M433" s="747"/>
      <c r="N433" s="885"/>
    </row>
    <row r="434" spans="1:14">
      <c r="A434" s="737"/>
      <c r="B434" s="739"/>
      <c r="C434" s="738"/>
      <c r="D434" s="738"/>
      <c r="E434" s="742"/>
      <c r="F434" s="739"/>
      <c r="G434" s="739" t="s">
        <v>280</v>
      </c>
      <c r="H434" s="739"/>
      <c r="I434" s="739"/>
      <c r="J434" s="739"/>
      <c r="K434" s="739"/>
      <c r="L434" s="740"/>
      <c r="M434" s="747"/>
      <c r="N434" s="885"/>
    </row>
    <row r="435" spans="1:14">
      <c r="A435" s="737"/>
      <c r="B435" s="739"/>
      <c r="C435" s="738"/>
      <c r="D435" s="738"/>
      <c r="E435" s="742"/>
      <c r="F435" s="739"/>
      <c r="G435" s="739" t="s">
        <v>281</v>
      </c>
      <c r="H435" s="739"/>
      <c r="I435" s="739"/>
      <c r="J435" s="739"/>
      <c r="K435" s="739"/>
      <c r="L435" s="740"/>
      <c r="M435" s="747"/>
      <c r="N435" s="885"/>
    </row>
    <row r="436" spans="1:14">
      <c r="A436" s="737"/>
      <c r="B436" s="739"/>
      <c r="C436" s="738"/>
      <c r="D436" s="738"/>
      <c r="E436" s="742"/>
      <c r="F436" s="739"/>
      <c r="G436" s="739" t="s">
        <v>417</v>
      </c>
      <c r="H436" s="739"/>
      <c r="I436" s="739"/>
      <c r="J436" s="739"/>
      <c r="K436" s="739"/>
      <c r="L436" s="740"/>
      <c r="M436" s="747"/>
      <c r="N436" s="885"/>
    </row>
    <row r="437" spans="1:14">
      <c r="A437" s="737"/>
      <c r="B437" s="739"/>
      <c r="C437" s="738"/>
      <c r="D437" s="738"/>
      <c r="E437" s="742" t="s">
        <v>1301</v>
      </c>
      <c r="F437" s="739"/>
      <c r="G437" s="739"/>
      <c r="H437" s="739"/>
      <c r="I437" s="739"/>
      <c r="J437" s="739"/>
      <c r="K437" s="739"/>
      <c r="L437" s="740"/>
      <c r="M437" s="747"/>
      <c r="N437" s="885"/>
    </row>
    <row r="438" spans="1:14">
      <c r="A438" s="737"/>
      <c r="B438" s="739"/>
      <c r="C438" s="738"/>
      <c r="D438" s="738"/>
      <c r="E438" s="742"/>
      <c r="F438" s="739" t="s">
        <v>1302</v>
      </c>
      <c r="G438" s="739"/>
      <c r="H438" s="739"/>
      <c r="I438" s="739"/>
      <c r="J438" s="739"/>
      <c r="K438" s="739"/>
      <c r="L438" s="740"/>
      <c r="M438" s="747" t="s">
        <v>600</v>
      </c>
      <c r="N438" s="885" t="s">
        <v>1303</v>
      </c>
    </row>
    <row r="439" spans="1:14">
      <c r="A439" s="737"/>
      <c r="B439" s="739"/>
      <c r="C439" s="738"/>
      <c r="D439" s="738"/>
      <c r="E439" s="742"/>
      <c r="F439" s="739" t="s">
        <v>1304</v>
      </c>
      <c r="G439" s="739"/>
      <c r="H439" s="739"/>
      <c r="I439" s="739"/>
      <c r="J439" s="739"/>
      <c r="K439" s="739"/>
      <c r="L439" s="740"/>
      <c r="M439" s="747" t="s">
        <v>600</v>
      </c>
      <c r="N439" s="885" t="s">
        <v>1303</v>
      </c>
    </row>
    <row r="440" spans="1:14">
      <c r="A440" s="737"/>
      <c r="B440" s="739"/>
      <c r="C440" s="738"/>
      <c r="D440" s="738"/>
      <c r="E440" s="742"/>
      <c r="F440" s="739" t="s">
        <v>1305</v>
      </c>
      <c r="G440" s="739"/>
      <c r="H440" s="739"/>
      <c r="I440" s="739"/>
      <c r="J440" s="739"/>
      <c r="K440" s="739"/>
      <c r="L440" s="740"/>
      <c r="M440" s="747" t="s">
        <v>600</v>
      </c>
      <c r="N440" s="885" t="s">
        <v>1303</v>
      </c>
    </row>
    <row r="441" spans="1:14">
      <c r="A441" s="737"/>
      <c r="B441" s="739"/>
      <c r="C441" s="738"/>
      <c r="D441" s="738"/>
      <c r="E441" s="742"/>
      <c r="F441" s="739" t="s">
        <v>1306</v>
      </c>
      <c r="G441" s="739"/>
      <c r="H441" s="739"/>
      <c r="I441" s="739"/>
      <c r="J441" s="739"/>
      <c r="K441" s="739"/>
      <c r="L441" s="740"/>
      <c r="M441" s="747"/>
      <c r="N441" s="885"/>
    </row>
    <row r="442" spans="1:14">
      <c r="A442" s="737"/>
      <c r="B442" s="739"/>
      <c r="C442" s="738"/>
      <c r="D442" s="738"/>
      <c r="E442" s="742"/>
      <c r="F442" s="739"/>
      <c r="G442" s="739" t="s">
        <v>1307</v>
      </c>
      <c r="H442" s="739"/>
      <c r="I442" s="739"/>
      <c r="J442" s="739"/>
      <c r="K442" s="739"/>
      <c r="L442" s="740"/>
      <c r="M442" s="747" t="s">
        <v>1308</v>
      </c>
      <c r="N442" s="885" t="s">
        <v>1309</v>
      </c>
    </row>
    <row r="443" spans="1:14">
      <c r="A443" s="737"/>
      <c r="B443" s="739"/>
      <c r="C443" s="738"/>
      <c r="D443" s="738"/>
      <c r="E443" s="742"/>
      <c r="F443" s="739"/>
      <c r="G443" s="739" t="s">
        <v>1310</v>
      </c>
      <c r="H443" s="739"/>
      <c r="I443" s="739"/>
      <c r="J443" s="739"/>
      <c r="K443" s="739"/>
      <c r="L443" s="740"/>
      <c r="M443" s="747"/>
      <c r="N443" s="885"/>
    </row>
    <row r="444" spans="1:14">
      <c r="A444" s="737"/>
      <c r="B444" s="739"/>
      <c r="C444" s="738"/>
      <c r="D444" s="738"/>
      <c r="E444" s="742"/>
      <c r="F444" s="739"/>
      <c r="G444" s="739"/>
      <c r="H444" s="739" t="s">
        <v>1311</v>
      </c>
      <c r="I444" s="739"/>
      <c r="J444" s="739"/>
      <c r="K444" s="739"/>
      <c r="L444" s="740"/>
      <c r="M444" s="747" t="s">
        <v>600</v>
      </c>
      <c r="N444" s="885" t="s">
        <v>956</v>
      </c>
    </row>
    <row r="445" spans="1:14">
      <c r="A445" s="737"/>
      <c r="B445" s="739"/>
      <c r="C445" s="738"/>
      <c r="D445" s="738"/>
      <c r="E445" s="742"/>
      <c r="F445" s="739"/>
      <c r="G445" s="739"/>
      <c r="H445" s="739" t="s">
        <v>1312</v>
      </c>
      <c r="I445" s="739"/>
      <c r="J445" s="739"/>
      <c r="K445" s="739"/>
      <c r="L445" s="740"/>
      <c r="M445" s="747" t="s">
        <v>600</v>
      </c>
      <c r="N445" s="885" t="s">
        <v>956</v>
      </c>
    </row>
    <row r="446" spans="1:14">
      <c r="A446" s="737"/>
      <c r="B446" s="739"/>
      <c r="C446" s="738"/>
      <c r="D446" s="738"/>
      <c r="E446" s="742"/>
      <c r="F446" s="739" t="s">
        <v>1313</v>
      </c>
      <c r="G446" s="739"/>
      <c r="H446" s="739"/>
      <c r="I446" s="739"/>
      <c r="J446" s="739"/>
      <c r="K446" s="739"/>
      <c r="L446" s="740"/>
      <c r="M446" s="747"/>
      <c r="N446" s="885"/>
    </row>
    <row r="447" spans="1:14">
      <c r="A447" s="737"/>
      <c r="B447" s="739"/>
      <c r="C447" s="738"/>
      <c r="D447" s="738"/>
      <c r="E447" s="742"/>
      <c r="F447" s="739" t="s">
        <v>1314</v>
      </c>
      <c r="G447" s="739"/>
      <c r="H447" s="739"/>
      <c r="I447" s="739"/>
      <c r="J447" s="739"/>
      <c r="K447" s="739"/>
      <c r="L447" s="740"/>
      <c r="M447" s="747"/>
      <c r="N447" s="885"/>
    </row>
    <row r="448" spans="1:14">
      <c r="A448" s="737"/>
      <c r="B448" s="739"/>
      <c r="C448" s="738"/>
      <c r="D448" s="738"/>
      <c r="E448" s="742"/>
      <c r="F448" s="739"/>
      <c r="G448" s="739" t="s">
        <v>279</v>
      </c>
      <c r="H448" s="739"/>
      <c r="I448" s="739"/>
      <c r="J448" s="739"/>
      <c r="K448" s="739"/>
      <c r="L448" s="740"/>
      <c r="M448" s="747"/>
      <c r="N448" s="885"/>
    </row>
    <row r="449" spans="1:14">
      <c r="A449" s="737"/>
      <c r="B449" s="739"/>
      <c r="C449" s="738"/>
      <c r="D449" s="738"/>
      <c r="E449" s="742"/>
      <c r="F449" s="739"/>
      <c r="G449" s="739" t="s">
        <v>280</v>
      </c>
      <c r="H449" s="739"/>
      <c r="I449" s="739"/>
      <c r="J449" s="739"/>
      <c r="K449" s="739"/>
      <c r="L449" s="740"/>
      <c r="M449" s="747"/>
      <c r="N449" s="885"/>
    </row>
    <row r="450" spans="1:14">
      <c r="A450" s="737"/>
      <c r="B450" s="739"/>
      <c r="C450" s="738"/>
      <c r="D450" s="738"/>
      <c r="E450" s="742"/>
      <c r="F450" s="739"/>
      <c r="G450" s="739" t="s">
        <v>281</v>
      </c>
      <c r="H450" s="739"/>
      <c r="I450" s="739"/>
      <c r="J450" s="739"/>
      <c r="K450" s="739"/>
      <c r="L450" s="740"/>
      <c r="M450" s="747"/>
      <c r="N450" s="885"/>
    </row>
    <row r="451" spans="1:14">
      <c r="A451" s="737"/>
      <c r="B451" s="739"/>
      <c r="C451" s="738"/>
      <c r="D451" s="748"/>
      <c r="E451" s="742"/>
      <c r="F451" s="739"/>
      <c r="G451" s="739" t="s">
        <v>417</v>
      </c>
      <c r="H451" s="739"/>
      <c r="I451" s="739"/>
      <c r="J451" s="739"/>
      <c r="K451" s="739"/>
      <c r="L451" s="740"/>
      <c r="M451" s="747"/>
      <c r="N451" s="885"/>
    </row>
    <row r="452" spans="1:14">
      <c r="A452" s="737"/>
      <c r="B452" s="739"/>
      <c r="C452" s="738"/>
      <c r="D452" s="738"/>
      <c r="E452" s="742"/>
      <c r="F452" s="739"/>
      <c r="G452" s="739" t="s">
        <v>418</v>
      </c>
      <c r="H452" s="739"/>
      <c r="I452" s="739"/>
      <c r="J452" s="739"/>
      <c r="K452" s="739"/>
      <c r="L452" s="740"/>
      <c r="M452" s="747"/>
      <c r="N452" s="885"/>
    </row>
    <row r="453" spans="1:14">
      <c r="A453" s="737"/>
      <c r="B453" s="739"/>
      <c r="C453" s="738"/>
      <c r="D453" s="738"/>
      <c r="E453" s="742"/>
      <c r="F453" s="739"/>
      <c r="G453" s="739" t="s">
        <v>419</v>
      </c>
      <c r="H453" s="739"/>
      <c r="I453" s="739"/>
      <c r="J453" s="739"/>
      <c r="K453" s="739"/>
      <c r="L453" s="740"/>
      <c r="M453" s="747"/>
      <c r="N453" s="885"/>
    </row>
    <row r="454" spans="1:14">
      <c r="A454" s="737"/>
      <c r="B454" s="739"/>
      <c r="C454" s="738"/>
      <c r="D454" s="738"/>
      <c r="E454" s="777" t="s">
        <v>1315</v>
      </c>
      <c r="F454" s="739"/>
      <c r="G454" s="739"/>
      <c r="H454" s="739"/>
      <c r="I454" s="739"/>
      <c r="J454" s="739"/>
      <c r="K454" s="739"/>
      <c r="L454" s="740"/>
      <c r="M454" s="747"/>
      <c r="N454" s="885"/>
    </row>
    <row r="455" spans="1:14">
      <c r="A455" s="737"/>
      <c r="B455" s="739"/>
      <c r="C455" s="738"/>
      <c r="D455" s="738"/>
      <c r="E455" s="742"/>
      <c r="F455" s="739" t="s">
        <v>1316</v>
      </c>
      <c r="G455" s="739"/>
      <c r="H455" s="739"/>
      <c r="I455" s="739"/>
      <c r="J455" s="739"/>
      <c r="K455" s="739"/>
      <c r="L455" s="740"/>
      <c r="M455" s="747"/>
      <c r="N455" s="885"/>
    </row>
    <row r="456" spans="1:14">
      <c r="A456" s="737"/>
      <c r="B456" s="739"/>
      <c r="C456" s="738"/>
      <c r="D456" s="738"/>
      <c r="E456" s="742"/>
      <c r="F456" s="739"/>
      <c r="G456" s="739" t="s">
        <v>1317</v>
      </c>
      <c r="H456" s="739"/>
      <c r="I456" s="739"/>
      <c r="J456" s="739"/>
      <c r="K456" s="739"/>
      <c r="L456" s="740"/>
      <c r="M456" s="747"/>
      <c r="N456" s="885"/>
    </row>
    <row r="457" spans="1:14">
      <c r="A457" s="737"/>
      <c r="B457" s="739"/>
      <c r="C457" s="738"/>
      <c r="D457" s="738"/>
      <c r="E457" s="742"/>
      <c r="F457" s="739"/>
      <c r="G457" s="739" t="s">
        <v>1318</v>
      </c>
      <c r="H457" s="739"/>
      <c r="I457" s="739"/>
      <c r="J457" s="739"/>
      <c r="K457" s="739"/>
      <c r="L457" s="740"/>
      <c r="M457" s="747"/>
      <c r="N457" s="885"/>
    </row>
    <row r="458" spans="1:14">
      <c r="A458" s="737"/>
      <c r="B458" s="739"/>
      <c r="C458" s="738"/>
      <c r="D458" s="738"/>
      <c r="E458" s="742"/>
      <c r="F458" s="739"/>
      <c r="G458" s="739" t="s">
        <v>1319</v>
      </c>
      <c r="H458" s="739"/>
      <c r="I458" s="739"/>
      <c r="J458" s="739"/>
      <c r="K458" s="739"/>
      <c r="L458" s="740"/>
      <c r="M458" s="747"/>
      <c r="N458" s="885"/>
    </row>
    <row r="459" spans="1:14">
      <c r="A459" s="737"/>
      <c r="B459" s="739"/>
      <c r="C459" s="738"/>
      <c r="D459" s="738"/>
      <c r="E459" s="742"/>
      <c r="F459" s="739"/>
      <c r="G459" s="739" t="s">
        <v>1320</v>
      </c>
      <c r="H459" s="739"/>
      <c r="I459" s="739"/>
      <c r="J459" s="739"/>
      <c r="K459" s="739"/>
      <c r="L459" s="740"/>
      <c r="M459" s="747"/>
      <c r="N459" s="885"/>
    </row>
    <row r="460" spans="1:14">
      <c r="A460" s="737"/>
      <c r="B460" s="739"/>
      <c r="C460" s="738"/>
      <c r="D460" s="738"/>
      <c r="E460" s="742"/>
      <c r="F460" s="739" t="s">
        <v>1321</v>
      </c>
      <c r="G460" s="739"/>
      <c r="H460" s="739"/>
      <c r="I460" s="739"/>
      <c r="J460" s="739"/>
      <c r="K460" s="739"/>
      <c r="L460" s="740"/>
      <c r="M460" s="747"/>
      <c r="N460" s="885"/>
    </row>
    <row r="461" spans="1:14">
      <c r="A461" s="737"/>
      <c r="B461" s="739"/>
      <c r="C461" s="738"/>
      <c r="D461" s="738"/>
      <c r="E461" s="742"/>
      <c r="F461" s="739"/>
      <c r="G461" s="739" t="s">
        <v>279</v>
      </c>
      <c r="H461" s="739"/>
      <c r="I461" s="739"/>
      <c r="J461" s="739"/>
      <c r="K461" s="739"/>
      <c r="L461" s="740"/>
      <c r="M461" s="747"/>
      <c r="N461" s="885"/>
    </row>
    <row r="462" spans="1:14">
      <c r="A462" s="737"/>
      <c r="B462" s="739"/>
      <c r="C462" s="738"/>
      <c r="D462" s="738"/>
      <c r="E462" s="742"/>
      <c r="F462" s="739"/>
      <c r="G462" s="739" t="s">
        <v>280</v>
      </c>
      <c r="H462" s="739"/>
      <c r="I462" s="739"/>
      <c r="J462" s="739"/>
      <c r="K462" s="739"/>
      <c r="L462" s="740"/>
      <c r="M462" s="747"/>
      <c r="N462" s="885"/>
    </row>
    <row r="463" spans="1:14">
      <c r="A463" s="737"/>
      <c r="B463" s="739"/>
      <c r="C463" s="738"/>
      <c r="D463" s="738"/>
      <c r="E463" s="742"/>
      <c r="F463" s="739"/>
      <c r="G463" s="739" t="s">
        <v>281</v>
      </c>
      <c r="H463" s="739"/>
      <c r="I463" s="739"/>
      <c r="J463" s="739"/>
      <c r="K463" s="739"/>
      <c r="L463" s="740"/>
      <c r="M463" s="747"/>
      <c r="N463" s="885"/>
    </row>
    <row r="464" spans="1:14">
      <c r="A464" s="737"/>
      <c r="B464" s="739"/>
      <c r="C464" s="738"/>
      <c r="D464" s="748"/>
      <c r="E464" s="742"/>
      <c r="F464" s="739"/>
      <c r="G464" s="739" t="s">
        <v>417</v>
      </c>
      <c r="H464" s="739"/>
      <c r="I464" s="739"/>
      <c r="J464" s="739"/>
      <c r="K464" s="739"/>
      <c r="L464" s="740"/>
      <c r="M464" s="747"/>
      <c r="N464" s="885"/>
    </row>
    <row r="465" spans="1:14">
      <c r="A465" s="737"/>
      <c r="B465" s="739"/>
      <c r="C465" s="738"/>
      <c r="D465" s="738"/>
      <c r="E465" s="742"/>
      <c r="F465" s="739"/>
      <c r="G465" s="739" t="s">
        <v>418</v>
      </c>
      <c r="H465" s="739"/>
      <c r="I465" s="739"/>
      <c r="J465" s="739"/>
      <c r="K465" s="739"/>
      <c r="L465" s="740"/>
      <c r="M465" s="747"/>
      <c r="N465" s="885"/>
    </row>
    <row r="466" spans="1:14">
      <c r="A466" s="737"/>
      <c r="B466" s="739"/>
      <c r="C466" s="738"/>
      <c r="D466" s="738"/>
      <c r="E466" s="742"/>
      <c r="F466" s="739"/>
      <c r="G466" s="739" t="s">
        <v>419</v>
      </c>
      <c r="H466" s="739"/>
      <c r="I466" s="739"/>
      <c r="J466" s="739"/>
      <c r="K466" s="739"/>
      <c r="L466" s="740"/>
      <c r="M466" s="747"/>
      <c r="N466" s="885"/>
    </row>
    <row r="467" spans="1:14">
      <c r="A467" s="737"/>
      <c r="B467" s="739"/>
      <c r="C467" s="738"/>
      <c r="D467" s="738"/>
      <c r="E467" s="742" t="s">
        <v>1322</v>
      </c>
      <c r="F467" s="739"/>
      <c r="G467" s="739"/>
      <c r="H467" s="739"/>
      <c r="I467" s="739"/>
      <c r="J467" s="739"/>
      <c r="K467" s="739"/>
      <c r="L467" s="740"/>
      <c r="M467" s="747"/>
      <c r="N467" s="885"/>
    </row>
    <row r="468" spans="1:14">
      <c r="A468" s="737"/>
      <c r="B468" s="739"/>
      <c r="C468" s="738"/>
      <c r="D468" s="738"/>
      <c r="E468" s="742"/>
      <c r="F468" s="739" t="s">
        <v>1323</v>
      </c>
      <c r="G468" s="739"/>
      <c r="H468" s="739"/>
      <c r="I468" s="739"/>
      <c r="J468" s="739"/>
      <c r="K468" s="739"/>
      <c r="L468" s="740"/>
      <c r="M468" s="747"/>
      <c r="N468" s="885"/>
    </row>
    <row r="469" spans="1:14">
      <c r="A469" s="737"/>
      <c r="B469" s="739"/>
      <c r="C469" s="738"/>
      <c r="D469" s="738"/>
      <c r="E469" s="742"/>
      <c r="F469" s="739"/>
      <c r="G469" s="739" t="s">
        <v>1324</v>
      </c>
      <c r="H469" s="739"/>
      <c r="I469" s="739"/>
      <c r="J469" s="739"/>
      <c r="K469" s="739"/>
      <c r="L469" s="740"/>
      <c r="M469" s="747" t="s">
        <v>1325</v>
      </c>
      <c r="N469" s="885"/>
    </row>
    <row r="470" spans="1:14">
      <c r="A470" s="737"/>
      <c r="B470" s="739"/>
      <c r="C470" s="738"/>
      <c r="D470" s="738"/>
      <c r="E470" s="742"/>
      <c r="F470" s="739"/>
      <c r="G470" s="739"/>
      <c r="H470" s="739" t="s">
        <v>1326</v>
      </c>
      <c r="I470" s="739"/>
      <c r="J470" s="739"/>
      <c r="K470" s="739"/>
      <c r="L470" s="740"/>
      <c r="M470" s="747"/>
      <c r="N470" s="885"/>
    </row>
    <row r="471" spans="1:14">
      <c r="A471" s="737"/>
      <c r="B471" s="739"/>
      <c r="C471" s="738"/>
      <c r="D471" s="738"/>
      <c r="E471" s="742"/>
      <c r="F471" s="739" t="s">
        <v>1327</v>
      </c>
      <c r="G471" s="739"/>
      <c r="H471" s="739"/>
      <c r="I471" s="739"/>
      <c r="J471" s="739"/>
      <c r="K471" s="739"/>
      <c r="L471" s="740"/>
      <c r="M471" s="747"/>
      <c r="N471" s="885"/>
    </row>
    <row r="472" spans="1:14">
      <c r="A472" s="737"/>
      <c r="B472" s="739"/>
      <c r="C472" s="738"/>
      <c r="D472" s="738"/>
      <c r="E472" s="742" t="s">
        <v>1328</v>
      </c>
      <c r="F472" s="739"/>
      <c r="G472" s="739"/>
      <c r="H472" s="739"/>
      <c r="I472" s="739"/>
      <c r="J472" s="739"/>
      <c r="K472" s="739"/>
      <c r="L472" s="740"/>
      <c r="M472" s="747"/>
      <c r="N472" s="885"/>
    </row>
    <row r="473" spans="1:14">
      <c r="A473" s="737"/>
      <c r="B473" s="739"/>
      <c r="C473" s="738"/>
      <c r="D473" s="738"/>
      <c r="E473" s="742"/>
      <c r="F473" s="739" t="s">
        <v>1329</v>
      </c>
      <c r="G473" s="739"/>
      <c r="H473" s="739"/>
      <c r="I473" s="739"/>
      <c r="J473" s="739"/>
      <c r="K473" s="739"/>
      <c r="L473" s="740"/>
      <c r="M473" s="747"/>
      <c r="N473" s="885"/>
    </row>
    <row r="474" spans="1:14">
      <c r="A474" s="737"/>
      <c r="B474" s="739"/>
      <c r="C474" s="738"/>
      <c r="D474" s="738"/>
      <c r="E474" s="742"/>
      <c r="F474" s="739" t="s">
        <v>1330</v>
      </c>
      <c r="G474" s="739"/>
      <c r="H474" s="739"/>
      <c r="I474" s="739"/>
      <c r="J474" s="739"/>
      <c r="K474" s="739"/>
      <c r="L474" s="740"/>
      <c r="M474" s="747"/>
      <c r="N474" s="885"/>
    </row>
    <row r="475" spans="1:14">
      <c r="A475" s="737"/>
      <c r="B475" s="739"/>
      <c r="C475" s="738"/>
      <c r="D475" s="738"/>
      <c r="E475" s="742"/>
      <c r="F475" s="739" t="s">
        <v>1331</v>
      </c>
      <c r="G475" s="739"/>
      <c r="H475" s="739"/>
      <c r="I475" s="739"/>
      <c r="J475" s="739"/>
      <c r="K475" s="739"/>
      <c r="L475" s="740"/>
      <c r="M475" s="747"/>
      <c r="N475" s="885"/>
    </row>
    <row r="476" spans="1:14">
      <c r="A476" s="737"/>
      <c r="B476" s="739"/>
      <c r="C476" s="738"/>
      <c r="D476" s="748"/>
      <c r="E476" s="742"/>
      <c r="F476" s="739" t="s">
        <v>1332</v>
      </c>
      <c r="G476" s="739"/>
      <c r="H476" s="739"/>
      <c r="I476" s="739"/>
      <c r="J476" s="739"/>
      <c r="K476" s="739"/>
      <c r="L476" s="740"/>
      <c r="M476" s="747"/>
      <c r="N476" s="885"/>
    </row>
    <row r="477" spans="1:14">
      <c r="A477" s="737"/>
      <c r="B477" s="739"/>
      <c r="C477" s="738"/>
      <c r="D477" s="738"/>
      <c r="E477" s="742"/>
      <c r="F477" s="739"/>
      <c r="G477" s="739" t="s">
        <v>1280</v>
      </c>
      <c r="H477" s="739"/>
      <c r="I477" s="739"/>
      <c r="J477" s="739"/>
      <c r="K477" s="739"/>
      <c r="L477" s="740"/>
      <c r="M477" s="747" t="s">
        <v>599</v>
      </c>
      <c r="N477" s="885"/>
    </row>
    <row r="478" spans="1:14">
      <c r="A478" s="737"/>
      <c r="B478" s="739"/>
      <c r="C478" s="738"/>
      <c r="D478" s="738"/>
      <c r="E478" s="742"/>
      <c r="F478" s="739"/>
      <c r="G478" s="739" t="s">
        <v>1282</v>
      </c>
      <c r="H478" s="739"/>
      <c r="I478" s="739"/>
      <c r="J478" s="739"/>
      <c r="K478" s="739"/>
      <c r="L478" s="740"/>
      <c r="M478" s="747" t="s">
        <v>599</v>
      </c>
      <c r="N478" s="885"/>
    </row>
    <row r="479" spans="1:14">
      <c r="A479" s="737"/>
      <c r="B479" s="739"/>
      <c r="C479" s="738"/>
      <c r="D479" s="738"/>
      <c r="E479" s="782"/>
      <c r="F479" s="739" t="s">
        <v>1333</v>
      </c>
      <c r="G479" s="739"/>
      <c r="H479" s="739"/>
      <c r="I479" s="739"/>
      <c r="J479" s="739"/>
      <c r="K479" s="739"/>
      <c r="L479" s="740"/>
      <c r="M479" s="747"/>
      <c r="N479" s="885"/>
    </row>
    <row r="480" spans="1:14">
      <c r="A480" s="737"/>
      <c r="B480" s="739"/>
      <c r="C480" s="738"/>
      <c r="D480" s="738"/>
      <c r="E480" s="742"/>
      <c r="F480" s="739"/>
      <c r="G480" s="739" t="s">
        <v>1334</v>
      </c>
      <c r="H480" s="739"/>
      <c r="I480" s="739"/>
      <c r="J480" s="739"/>
      <c r="K480" s="739"/>
      <c r="L480" s="740"/>
      <c r="M480" s="747"/>
      <c r="N480" s="885"/>
    </row>
    <row r="481" spans="1:14">
      <c r="A481" s="737"/>
      <c r="B481" s="739"/>
      <c r="C481" s="738"/>
      <c r="D481" s="738"/>
      <c r="E481" s="742"/>
      <c r="F481" s="739"/>
      <c r="G481" s="739" t="s">
        <v>1335</v>
      </c>
      <c r="H481" s="739"/>
      <c r="I481" s="739"/>
      <c r="J481" s="739"/>
      <c r="K481" s="739"/>
      <c r="L481" s="740"/>
      <c r="M481" s="747"/>
      <c r="N481" s="885"/>
    </row>
    <row r="482" spans="1:14">
      <c r="A482" s="737"/>
      <c r="B482" s="739"/>
      <c r="C482" s="738"/>
      <c r="D482" s="738"/>
      <c r="E482" s="742"/>
      <c r="F482" s="739"/>
      <c r="G482" s="739" t="s">
        <v>1336</v>
      </c>
      <c r="H482" s="739"/>
      <c r="I482" s="739"/>
      <c r="J482" s="739"/>
      <c r="K482" s="739"/>
      <c r="L482" s="740"/>
      <c r="M482" s="747"/>
      <c r="N482" s="885"/>
    </row>
    <row r="483" spans="1:14">
      <c r="A483" s="737"/>
      <c r="B483" s="739"/>
      <c r="C483" s="738"/>
      <c r="D483" s="738"/>
      <c r="E483" s="742"/>
      <c r="F483" s="739" t="s">
        <v>1337</v>
      </c>
      <c r="G483" s="739"/>
      <c r="H483" s="739"/>
      <c r="I483" s="739"/>
      <c r="J483" s="739"/>
      <c r="K483" s="739"/>
      <c r="L483" s="740"/>
      <c r="M483" s="747"/>
      <c r="N483" s="885"/>
    </row>
    <row r="484" spans="1:14">
      <c r="A484" s="737"/>
      <c r="B484" s="739"/>
      <c r="C484" s="738"/>
      <c r="D484" s="738"/>
      <c r="E484" s="742"/>
      <c r="F484" s="739"/>
      <c r="G484" s="739" t="s">
        <v>277</v>
      </c>
      <c r="H484" s="739"/>
      <c r="I484" s="739"/>
      <c r="J484" s="739"/>
      <c r="K484" s="739"/>
      <c r="L484" s="740"/>
      <c r="M484" s="747"/>
      <c r="N484" s="885"/>
    </row>
    <row r="485" spans="1:14">
      <c r="A485" s="737"/>
      <c r="B485" s="739"/>
      <c r="C485" s="738"/>
      <c r="D485" s="738"/>
      <c r="E485" s="742" t="s">
        <v>1338</v>
      </c>
      <c r="F485" s="739"/>
      <c r="G485" s="739"/>
      <c r="H485" s="739"/>
      <c r="I485" s="739"/>
      <c r="J485" s="739"/>
      <c r="K485" s="739"/>
      <c r="L485" s="740"/>
      <c r="M485" s="747"/>
      <c r="N485" s="885"/>
    </row>
    <row r="486" spans="1:14">
      <c r="A486" s="737"/>
      <c r="B486" s="739"/>
      <c r="C486" s="738"/>
      <c r="D486" s="738"/>
      <c r="E486" s="742"/>
      <c r="F486" s="739" t="s">
        <v>988</v>
      </c>
      <c r="G486" s="739"/>
      <c r="H486" s="739"/>
      <c r="I486" s="739"/>
      <c r="J486" s="739"/>
      <c r="K486" s="739"/>
      <c r="L486" s="740"/>
      <c r="M486" s="747"/>
      <c r="N486" s="885"/>
    </row>
    <row r="487" spans="1:14">
      <c r="A487" s="737"/>
      <c r="B487" s="739"/>
      <c r="C487" s="738"/>
      <c r="D487" s="738"/>
      <c r="E487" s="742"/>
      <c r="F487" s="739" t="s">
        <v>1339</v>
      </c>
      <c r="G487" s="739"/>
      <c r="H487" s="739"/>
      <c r="I487" s="739"/>
      <c r="J487" s="739"/>
      <c r="K487" s="739"/>
      <c r="L487" s="740"/>
      <c r="M487" s="747"/>
      <c r="N487" s="885"/>
    </row>
    <row r="488" spans="1:14">
      <c r="A488" s="737"/>
      <c r="B488" s="739"/>
      <c r="C488" s="738"/>
      <c r="D488" s="738"/>
      <c r="E488" s="742"/>
      <c r="F488" s="739"/>
      <c r="G488" s="739" t="s">
        <v>1340</v>
      </c>
      <c r="H488" s="739"/>
      <c r="I488" s="739"/>
      <c r="J488" s="739"/>
      <c r="K488" s="739"/>
      <c r="L488" s="740"/>
      <c r="M488" s="747" t="s">
        <v>599</v>
      </c>
      <c r="N488" s="885" t="s">
        <v>842</v>
      </c>
    </row>
    <row r="489" spans="1:14">
      <c r="A489" s="737"/>
      <c r="B489" s="739"/>
      <c r="C489" s="738"/>
      <c r="D489" s="738"/>
      <c r="E489" s="742"/>
      <c r="F489" s="739" t="s">
        <v>1341</v>
      </c>
      <c r="G489" s="739"/>
      <c r="H489" s="739"/>
      <c r="I489" s="739"/>
      <c r="J489" s="739"/>
      <c r="K489" s="739"/>
      <c r="L489" s="740"/>
      <c r="M489" s="747"/>
      <c r="N489" s="885"/>
    </row>
    <row r="490" spans="1:14">
      <c r="A490" s="737"/>
      <c r="B490" s="739"/>
      <c r="C490" s="738"/>
      <c r="D490" s="738"/>
      <c r="E490" s="742" t="s">
        <v>1342</v>
      </c>
      <c r="F490" s="739"/>
      <c r="G490" s="739"/>
      <c r="H490" s="739"/>
      <c r="I490" s="739"/>
      <c r="J490" s="739"/>
      <c r="K490" s="739"/>
      <c r="L490" s="740"/>
      <c r="M490" s="747"/>
      <c r="N490" s="885"/>
    </row>
    <row r="491" spans="1:14">
      <c r="A491" s="737"/>
      <c r="B491" s="739"/>
      <c r="C491" s="738"/>
      <c r="D491" s="738"/>
      <c r="E491" s="742" t="s">
        <v>1343</v>
      </c>
      <c r="F491" s="739"/>
      <c r="G491" s="739"/>
      <c r="H491" s="739"/>
      <c r="I491" s="739"/>
      <c r="J491" s="739"/>
      <c r="K491" s="739"/>
      <c r="L491" s="740"/>
      <c r="M491" s="750"/>
      <c r="N491" s="751"/>
    </row>
    <row r="492" spans="1:14">
      <c r="A492" s="737"/>
      <c r="B492" s="739"/>
      <c r="C492" s="738"/>
      <c r="D492" s="738"/>
      <c r="E492" s="742" t="s">
        <v>1344</v>
      </c>
      <c r="F492" s="739"/>
      <c r="G492" s="739"/>
      <c r="H492" s="739"/>
      <c r="I492" s="739"/>
      <c r="J492" s="739"/>
      <c r="K492" s="739"/>
      <c r="L492" s="740"/>
      <c r="M492" s="747"/>
      <c r="N492" s="885"/>
    </row>
    <row r="493" spans="1:14">
      <c r="A493" s="737"/>
      <c r="B493" s="739"/>
      <c r="C493" s="738"/>
      <c r="D493" s="738"/>
      <c r="E493" s="742"/>
      <c r="F493" s="739" t="s">
        <v>347</v>
      </c>
      <c r="G493" s="739"/>
      <c r="H493" s="739"/>
      <c r="I493" s="739"/>
      <c r="J493" s="739"/>
      <c r="K493" s="739"/>
      <c r="L493" s="740"/>
      <c r="M493" s="747"/>
      <c r="N493" s="885"/>
    </row>
    <row r="494" spans="1:14">
      <c r="A494" s="737"/>
      <c r="B494" s="739"/>
      <c r="C494" s="738"/>
      <c r="D494" s="738"/>
      <c r="E494" s="742"/>
      <c r="F494" s="739" t="s">
        <v>348</v>
      </c>
      <c r="G494" s="739"/>
      <c r="H494" s="739"/>
      <c r="I494" s="739"/>
      <c r="J494" s="739"/>
      <c r="K494" s="739"/>
      <c r="L494" s="740"/>
      <c r="M494" s="750"/>
      <c r="N494" s="751"/>
    </row>
    <row r="495" spans="1:14">
      <c r="A495" s="737"/>
      <c r="B495" s="739"/>
      <c r="C495" s="738"/>
      <c r="D495" s="738"/>
      <c r="E495" s="742"/>
      <c r="F495" s="739" t="s">
        <v>349</v>
      </c>
      <c r="G495" s="739"/>
      <c r="H495" s="739"/>
      <c r="I495" s="739"/>
      <c r="J495" s="739"/>
      <c r="K495" s="739"/>
      <c r="L495" s="740"/>
      <c r="M495" s="747"/>
      <c r="N495" s="885"/>
    </row>
    <row r="496" spans="1:14">
      <c r="A496" s="737"/>
      <c r="B496" s="739"/>
      <c r="C496" s="738"/>
      <c r="D496" s="738"/>
      <c r="E496" s="742"/>
      <c r="F496" s="739" t="s">
        <v>350</v>
      </c>
      <c r="G496" s="739"/>
      <c r="H496" s="739"/>
      <c r="I496" s="739"/>
      <c r="J496" s="739"/>
      <c r="K496" s="739"/>
      <c r="L496" s="740"/>
      <c r="M496" s="747"/>
      <c r="N496" s="885"/>
    </row>
    <row r="497" spans="1:14">
      <c r="A497" s="737"/>
      <c r="B497" s="739"/>
      <c r="C497" s="738"/>
      <c r="D497" s="738"/>
      <c r="E497" s="742"/>
      <c r="F497" s="739" t="s">
        <v>351</v>
      </c>
      <c r="G497" s="739"/>
      <c r="H497" s="739"/>
      <c r="I497" s="739"/>
      <c r="J497" s="739"/>
      <c r="K497" s="739"/>
      <c r="L497" s="740"/>
      <c r="M497" s="747"/>
      <c r="N497" s="885"/>
    </row>
    <row r="498" spans="1:14">
      <c r="A498" s="737"/>
      <c r="B498" s="739"/>
      <c r="C498" s="738"/>
      <c r="D498" s="738"/>
      <c r="E498" s="742" t="s">
        <v>1345</v>
      </c>
      <c r="F498" s="739"/>
      <c r="G498" s="739"/>
      <c r="H498" s="739"/>
      <c r="I498" s="739"/>
      <c r="J498" s="739"/>
      <c r="K498" s="739"/>
      <c r="L498" s="740"/>
      <c r="M498" s="750"/>
      <c r="N498" s="751"/>
    </row>
    <row r="499" spans="1:14">
      <c r="A499" s="737"/>
      <c r="B499" s="739"/>
      <c r="C499" s="738"/>
      <c r="D499" s="738"/>
      <c r="E499" s="742"/>
      <c r="F499" s="739" t="s">
        <v>347</v>
      </c>
      <c r="G499" s="739"/>
      <c r="H499" s="739"/>
      <c r="I499" s="739"/>
      <c r="J499" s="739"/>
      <c r="K499" s="739"/>
      <c r="L499" s="740"/>
      <c r="M499" s="747"/>
      <c r="N499" s="885"/>
    </row>
    <row r="500" spans="1:14">
      <c r="A500" s="737"/>
      <c r="B500" s="739"/>
      <c r="C500" s="738"/>
      <c r="D500" s="738"/>
      <c r="E500" s="742"/>
      <c r="F500" s="739" t="s">
        <v>348</v>
      </c>
      <c r="G500" s="739"/>
      <c r="H500" s="739"/>
      <c r="I500" s="739"/>
      <c r="J500" s="739"/>
      <c r="K500" s="739"/>
      <c r="L500" s="740"/>
      <c r="M500" s="747"/>
      <c r="N500" s="885"/>
    </row>
    <row r="501" spans="1:14">
      <c r="A501" s="737"/>
      <c r="B501" s="739"/>
      <c r="C501" s="738"/>
      <c r="D501" s="738"/>
      <c r="E501" s="742" t="s">
        <v>1346</v>
      </c>
      <c r="F501" s="739"/>
      <c r="G501" s="739"/>
      <c r="H501" s="739"/>
      <c r="I501" s="739"/>
      <c r="J501" s="739"/>
      <c r="K501" s="739"/>
      <c r="L501" s="740"/>
      <c r="M501" s="747"/>
      <c r="N501" s="885"/>
    </row>
    <row r="502" spans="1:14">
      <c r="A502" s="737"/>
      <c r="B502" s="739"/>
      <c r="C502" s="738"/>
      <c r="D502" s="738"/>
      <c r="E502" s="742" t="s">
        <v>1347</v>
      </c>
      <c r="F502" s="739"/>
      <c r="G502" s="739"/>
      <c r="H502" s="739"/>
      <c r="I502" s="739"/>
      <c r="J502" s="739"/>
      <c r="K502" s="739"/>
      <c r="L502" s="740"/>
      <c r="M502" s="747"/>
      <c r="N502" s="885"/>
    </row>
  </sheetData>
  <mergeCells count="5">
    <mergeCell ref="M1:N1"/>
    <mergeCell ref="A2:L2"/>
    <mergeCell ref="M2:N2"/>
    <mergeCell ref="A3:L3"/>
    <mergeCell ref="M3:N3"/>
  </mergeCells>
  <phoneticPr fontId="10"/>
  <printOptions horizontalCentered="1"/>
  <pageMargins left="0.39370078740157483" right="0.39370078740157483" top="0.59055118110236227" bottom="0.31496062992125984" header="0.31496062992125984" footer="0.31496062992125984"/>
  <pageSetup paperSize="9" orientation="portrait" r:id="rId1"/>
  <headerFooter alignWithMargins="0">
    <oddHeader>&amp;L&amp;12要求水準に対する設計数値表</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61265-3634-40BD-A155-B83699875B7B}">
  <dimension ref="A1:FI445"/>
  <sheetViews>
    <sheetView showGridLines="0" view="pageBreakPreview" topLeftCell="A414" zoomScale="175" zoomScaleNormal="100" zoomScaleSheetLayoutView="175" workbookViewId="0">
      <selection activeCell="H33" sqref="H33"/>
    </sheetView>
  </sheetViews>
  <sheetFormatPr defaultColWidth="11.875" defaultRowHeight="11.25"/>
  <cols>
    <col min="1" max="1" width="1.375" style="733" customWidth="1"/>
    <col min="2" max="4" width="1.375" style="752" customWidth="1"/>
    <col min="5" max="11" width="1.375" style="733" customWidth="1"/>
    <col min="12" max="12" width="22.625" style="733" customWidth="1"/>
    <col min="13" max="13" width="36.625" style="743" customWidth="1"/>
    <col min="14" max="14" width="10.625" style="744" customWidth="1"/>
    <col min="15" max="16384" width="11.875" style="733"/>
  </cols>
  <sheetData>
    <row r="1" spans="1:14">
      <c r="A1" s="730"/>
      <c r="B1" s="745"/>
      <c r="C1" s="745"/>
      <c r="D1" s="745"/>
      <c r="E1" s="731"/>
      <c r="F1" s="731"/>
      <c r="G1" s="731"/>
      <c r="H1" s="731"/>
      <c r="I1" s="731"/>
      <c r="J1" s="731"/>
      <c r="K1" s="731"/>
      <c r="L1" s="732"/>
      <c r="M1" s="1169"/>
      <c r="N1" s="1170"/>
    </row>
    <row r="2" spans="1:14" ht="11.25" customHeight="1">
      <c r="A2" s="1171" t="s">
        <v>180</v>
      </c>
      <c r="B2" s="1172"/>
      <c r="C2" s="1172"/>
      <c r="D2" s="1172"/>
      <c r="E2" s="1172"/>
      <c r="F2" s="1172"/>
      <c r="G2" s="1172"/>
      <c r="H2" s="1172"/>
      <c r="I2" s="1172"/>
      <c r="J2" s="1172"/>
      <c r="K2" s="1172"/>
      <c r="L2" s="1173"/>
      <c r="M2" s="1171" t="s">
        <v>181</v>
      </c>
      <c r="N2" s="1173"/>
    </row>
    <row r="3" spans="1:14">
      <c r="A3" s="1174"/>
      <c r="B3" s="1175"/>
      <c r="C3" s="1175"/>
      <c r="D3" s="1175"/>
      <c r="E3" s="1175"/>
      <c r="F3" s="1175"/>
      <c r="G3" s="1175"/>
      <c r="H3" s="1175"/>
      <c r="I3" s="1175"/>
      <c r="J3" s="1175"/>
      <c r="K3" s="1175"/>
      <c r="L3" s="1176"/>
      <c r="M3" s="1177"/>
      <c r="N3" s="1178"/>
    </row>
    <row r="4" spans="1:14">
      <c r="A4" s="786" t="s">
        <v>1348</v>
      </c>
      <c r="B4" s="787"/>
      <c r="C4" s="787"/>
      <c r="D4" s="787"/>
      <c r="E4" s="788"/>
      <c r="F4" s="788"/>
      <c r="G4" s="788"/>
      <c r="H4" s="788"/>
      <c r="I4" s="788"/>
      <c r="J4" s="788"/>
      <c r="K4" s="788"/>
      <c r="L4" s="789"/>
      <c r="M4" s="790"/>
      <c r="N4" s="791"/>
    </row>
    <row r="5" spans="1:14">
      <c r="A5" s="737"/>
      <c r="B5" s="738" t="s">
        <v>1349</v>
      </c>
      <c r="C5" s="738"/>
      <c r="D5" s="738"/>
      <c r="E5" s="739"/>
      <c r="F5" s="739"/>
      <c r="G5" s="739"/>
      <c r="H5" s="739"/>
      <c r="I5" s="739"/>
      <c r="J5" s="739"/>
      <c r="K5" s="739"/>
      <c r="L5" s="740"/>
      <c r="M5" s="741"/>
      <c r="N5" s="885"/>
    </row>
    <row r="6" spans="1:14">
      <c r="A6" s="737"/>
      <c r="B6" s="738"/>
      <c r="C6" s="738" t="s">
        <v>1350</v>
      </c>
      <c r="D6" s="738"/>
      <c r="E6" s="739"/>
      <c r="F6" s="739"/>
      <c r="G6" s="739"/>
      <c r="H6" s="739"/>
      <c r="I6" s="739"/>
      <c r="J6" s="739"/>
      <c r="K6" s="739"/>
      <c r="L6" s="740"/>
      <c r="M6" s="741"/>
      <c r="N6" s="885"/>
    </row>
    <row r="7" spans="1:14">
      <c r="A7" s="737"/>
      <c r="B7" s="738"/>
      <c r="C7" s="738"/>
      <c r="D7" s="738" t="s">
        <v>1351</v>
      </c>
      <c r="E7" s="739"/>
      <c r="F7" s="739"/>
      <c r="G7" s="739"/>
      <c r="H7" s="739"/>
      <c r="I7" s="739"/>
      <c r="J7" s="739"/>
      <c r="K7" s="739"/>
      <c r="L7" s="740"/>
      <c r="M7" s="741"/>
      <c r="N7" s="885"/>
    </row>
    <row r="8" spans="1:14">
      <c r="A8" s="737"/>
      <c r="B8" s="738"/>
      <c r="C8" s="738"/>
      <c r="D8" s="738" t="s">
        <v>1352</v>
      </c>
      <c r="E8" s="739"/>
      <c r="F8" s="739"/>
      <c r="G8" s="739"/>
      <c r="H8" s="739"/>
      <c r="I8" s="739"/>
      <c r="J8" s="739"/>
      <c r="K8" s="739"/>
      <c r="L8" s="740"/>
      <c r="M8" s="741"/>
      <c r="N8" s="885"/>
    </row>
    <row r="9" spans="1:14">
      <c r="A9" s="737"/>
      <c r="B9" s="738"/>
      <c r="C9" s="738"/>
      <c r="D9" s="738"/>
      <c r="E9" s="739" t="s">
        <v>1353</v>
      </c>
      <c r="F9" s="739"/>
      <c r="G9" s="739"/>
      <c r="H9" s="739"/>
      <c r="I9" s="739"/>
      <c r="J9" s="739"/>
      <c r="K9" s="739"/>
      <c r="L9" s="740"/>
      <c r="M9" s="741"/>
      <c r="N9" s="885"/>
    </row>
    <row r="10" spans="1:14">
      <c r="A10" s="737"/>
      <c r="B10" s="738"/>
      <c r="C10" s="738"/>
      <c r="D10" s="738"/>
      <c r="E10" s="739"/>
      <c r="F10" s="739" t="s">
        <v>1354</v>
      </c>
      <c r="G10" s="739"/>
      <c r="H10" s="739"/>
      <c r="I10" s="739"/>
      <c r="J10" s="739"/>
      <c r="K10" s="739"/>
      <c r="L10" s="740"/>
      <c r="M10" s="741"/>
      <c r="N10" s="885"/>
    </row>
    <row r="11" spans="1:14">
      <c r="A11" s="737"/>
      <c r="B11" s="738"/>
      <c r="C11" s="738"/>
      <c r="D11" s="738"/>
      <c r="E11" s="739"/>
      <c r="F11" s="739" t="s">
        <v>1355</v>
      </c>
      <c r="G11" s="739"/>
      <c r="H11" s="739"/>
      <c r="I11" s="739"/>
      <c r="J11" s="739"/>
      <c r="K11" s="739"/>
      <c r="L11" s="740"/>
      <c r="M11" s="741"/>
      <c r="N11" s="885"/>
    </row>
    <row r="12" spans="1:14">
      <c r="A12" s="737"/>
      <c r="B12" s="738"/>
      <c r="C12" s="738"/>
      <c r="D12" s="738"/>
      <c r="E12" s="739"/>
      <c r="F12" s="739" t="s">
        <v>1356</v>
      </c>
      <c r="G12" s="739"/>
      <c r="H12" s="739"/>
      <c r="I12" s="739"/>
      <c r="J12" s="739"/>
      <c r="K12" s="739"/>
      <c r="L12" s="740"/>
      <c r="M12" s="741"/>
      <c r="N12" s="885"/>
    </row>
    <row r="13" spans="1:14">
      <c r="A13" s="737"/>
      <c r="B13" s="738"/>
      <c r="C13" s="738"/>
      <c r="D13" s="738"/>
      <c r="E13" s="739" t="s">
        <v>1357</v>
      </c>
      <c r="F13" s="739"/>
      <c r="G13" s="739"/>
      <c r="H13" s="739"/>
      <c r="I13" s="739"/>
      <c r="J13" s="739"/>
      <c r="K13" s="739"/>
      <c r="L13" s="740"/>
      <c r="M13" s="741"/>
      <c r="N13" s="885"/>
    </row>
    <row r="14" spans="1:14">
      <c r="A14" s="737"/>
      <c r="B14" s="738"/>
      <c r="C14" s="738"/>
      <c r="D14" s="738"/>
      <c r="E14" s="739" t="s">
        <v>1358</v>
      </c>
      <c r="F14" s="739"/>
      <c r="G14" s="739"/>
      <c r="H14" s="739"/>
      <c r="I14" s="739"/>
      <c r="J14" s="739"/>
      <c r="K14" s="739"/>
      <c r="L14" s="740"/>
      <c r="M14" s="741"/>
      <c r="N14" s="885"/>
    </row>
    <row r="15" spans="1:14">
      <c r="A15" s="737"/>
      <c r="B15" s="738"/>
      <c r="C15" s="738"/>
      <c r="D15" s="738" t="s">
        <v>1359</v>
      </c>
      <c r="E15" s="739"/>
      <c r="F15" s="739"/>
      <c r="G15" s="739"/>
      <c r="H15" s="739"/>
      <c r="I15" s="739"/>
      <c r="J15" s="739"/>
      <c r="K15" s="739"/>
      <c r="L15" s="740"/>
      <c r="M15" s="741"/>
      <c r="N15" s="885"/>
    </row>
    <row r="16" spans="1:14">
      <c r="A16" s="737"/>
      <c r="B16" s="738"/>
      <c r="C16" s="738"/>
      <c r="D16" s="738"/>
      <c r="E16" s="739" t="s">
        <v>1360</v>
      </c>
      <c r="F16" s="739"/>
      <c r="G16" s="739"/>
      <c r="H16" s="739"/>
      <c r="I16" s="739"/>
      <c r="J16" s="739"/>
      <c r="K16" s="739"/>
      <c r="L16" s="740"/>
      <c r="M16" s="741"/>
      <c r="N16" s="885"/>
    </row>
    <row r="17" spans="1:14">
      <c r="A17" s="737"/>
      <c r="B17" s="738"/>
      <c r="C17" s="738"/>
      <c r="D17" s="738"/>
      <c r="E17" s="739" t="s">
        <v>1361</v>
      </c>
      <c r="F17" s="739"/>
      <c r="G17" s="739"/>
      <c r="H17" s="739"/>
      <c r="I17" s="739"/>
      <c r="J17" s="739"/>
      <c r="K17" s="739"/>
      <c r="L17" s="740"/>
      <c r="M17" s="741"/>
      <c r="N17" s="885"/>
    </row>
    <row r="18" spans="1:14">
      <c r="A18" s="737"/>
      <c r="B18" s="738"/>
      <c r="C18" s="738"/>
      <c r="D18" s="738"/>
      <c r="E18" s="739" t="s">
        <v>1362</v>
      </c>
      <c r="F18" s="739"/>
      <c r="G18" s="739"/>
      <c r="H18" s="739"/>
      <c r="I18" s="739"/>
      <c r="J18" s="739"/>
      <c r="K18" s="739"/>
      <c r="L18" s="740"/>
      <c r="M18" s="741"/>
      <c r="N18" s="885"/>
    </row>
    <row r="19" spans="1:14">
      <c r="A19" s="737"/>
      <c r="B19" s="738"/>
      <c r="C19" s="738"/>
      <c r="D19" s="738"/>
      <c r="E19" s="739" t="s">
        <v>1363</v>
      </c>
      <c r="F19" s="739"/>
      <c r="G19" s="739"/>
      <c r="H19" s="739"/>
      <c r="I19" s="739"/>
      <c r="J19" s="739"/>
      <c r="K19" s="739"/>
      <c r="L19" s="740"/>
      <c r="M19" s="741"/>
      <c r="N19" s="885"/>
    </row>
    <row r="20" spans="1:14">
      <c r="A20" s="737"/>
      <c r="B20" s="738"/>
      <c r="C20" s="738"/>
      <c r="D20" s="738"/>
      <c r="E20" s="739" t="s">
        <v>1364</v>
      </c>
      <c r="F20" s="739"/>
      <c r="G20" s="739"/>
      <c r="H20" s="739"/>
      <c r="I20" s="739"/>
      <c r="J20" s="739"/>
      <c r="K20" s="739"/>
      <c r="L20" s="740"/>
      <c r="M20" s="741"/>
      <c r="N20" s="885"/>
    </row>
    <row r="21" spans="1:14">
      <c r="A21" s="737"/>
      <c r="B21" s="738"/>
      <c r="C21" s="738"/>
      <c r="D21" s="738" t="s">
        <v>1365</v>
      </c>
      <c r="E21" s="739"/>
      <c r="F21" s="739"/>
      <c r="G21" s="739"/>
      <c r="H21" s="739"/>
      <c r="I21" s="739"/>
      <c r="J21" s="739"/>
      <c r="K21" s="739"/>
      <c r="L21" s="740"/>
      <c r="M21" s="741"/>
      <c r="N21" s="885"/>
    </row>
    <row r="22" spans="1:14">
      <c r="A22" s="737"/>
      <c r="B22" s="738"/>
      <c r="C22" s="738"/>
      <c r="D22" s="738"/>
      <c r="E22" s="739" t="s">
        <v>260</v>
      </c>
      <c r="F22" s="739"/>
      <c r="G22" s="739"/>
      <c r="H22" s="739"/>
      <c r="I22" s="739"/>
      <c r="J22" s="739"/>
      <c r="K22" s="739"/>
      <c r="L22" s="740"/>
      <c r="M22" s="741"/>
      <c r="N22" s="885"/>
    </row>
    <row r="23" spans="1:14">
      <c r="A23" s="737"/>
      <c r="B23" s="738"/>
      <c r="C23" s="738"/>
      <c r="D23" s="738"/>
      <c r="E23" s="739" t="s">
        <v>194</v>
      </c>
      <c r="F23" s="739"/>
      <c r="G23" s="739"/>
      <c r="H23" s="739"/>
      <c r="I23" s="739"/>
      <c r="J23" s="739"/>
      <c r="K23" s="739"/>
      <c r="L23" s="740"/>
      <c r="M23" s="741"/>
      <c r="N23" s="885"/>
    </row>
    <row r="24" spans="1:14">
      <c r="A24" s="737"/>
      <c r="B24" s="738"/>
      <c r="C24" s="738"/>
      <c r="D24" s="738"/>
      <c r="E24" s="739" t="s">
        <v>195</v>
      </c>
      <c r="F24" s="739"/>
      <c r="G24" s="739"/>
      <c r="H24" s="739"/>
      <c r="I24" s="739"/>
      <c r="J24" s="739"/>
      <c r="K24" s="739"/>
      <c r="L24" s="740"/>
      <c r="M24" s="741"/>
      <c r="N24" s="885"/>
    </row>
    <row r="25" spans="1:14">
      <c r="A25" s="737"/>
      <c r="B25" s="738"/>
      <c r="C25" s="738"/>
      <c r="D25" s="738"/>
      <c r="E25" s="739" t="s">
        <v>196</v>
      </c>
      <c r="F25" s="739"/>
      <c r="G25" s="739"/>
      <c r="H25" s="739"/>
      <c r="I25" s="739"/>
      <c r="J25" s="739"/>
      <c r="K25" s="739"/>
      <c r="L25" s="740"/>
      <c r="M25" s="741"/>
      <c r="N25" s="885"/>
    </row>
    <row r="26" spans="1:14">
      <c r="A26" s="737"/>
      <c r="B26" s="738"/>
      <c r="C26" s="738"/>
      <c r="D26" s="738"/>
      <c r="E26" s="739" t="s">
        <v>197</v>
      </c>
      <c r="F26" s="739"/>
      <c r="G26" s="739"/>
      <c r="H26" s="739"/>
      <c r="I26" s="739"/>
      <c r="J26" s="739"/>
      <c r="K26" s="739"/>
      <c r="L26" s="740"/>
      <c r="M26" s="741"/>
      <c r="N26" s="885"/>
    </row>
    <row r="27" spans="1:14">
      <c r="A27" s="737"/>
      <c r="B27" s="738"/>
      <c r="C27" s="738"/>
      <c r="D27" s="738"/>
      <c r="E27" s="739" t="s">
        <v>198</v>
      </c>
      <c r="F27" s="739"/>
      <c r="G27" s="739"/>
      <c r="H27" s="739"/>
      <c r="I27" s="739"/>
      <c r="J27" s="739"/>
      <c r="K27" s="739"/>
      <c r="L27" s="740"/>
      <c r="M27" s="741"/>
      <c r="N27" s="885"/>
    </row>
    <row r="28" spans="1:14">
      <c r="A28" s="737"/>
      <c r="B28" s="738"/>
      <c r="C28" s="738"/>
      <c r="D28" s="738"/>
      <c r="E28" s="739" t="s">
        <v>199</v>
      </c>
      <c r="F28" s="739"/>
      <c r="G28" s="739"/>
      <c r="H28" s="739"/>
      <c r="I28" s="739"/>
      <c r="J28" s="739"/>
      <c r="K28" s="739"/>
      <c r="L28" s="740"/>
      <c r="M28" s="741"/>
      <c r="N28" s="885"/>
    </row>
    <row r="29" spans="1:14">
      <c r="A29" s="737"/>
      <c r="B29" s="738"/>
      <c r="C29" s="738"/>
      <c r="D29" s="738"/>
      <c r="E29" s="739" t="s">
        <v>261</v>
      </c>
      <c r="F29" s="739"/>
      <c r="G29" s="739"/>
      <c r="H29" s="739"/>
      <c r="I29" s="739"/>
      <c r="J29" s="739"/>
      <c r="K29" s="739"/>
      <c r="L29" s="740"/>
      <c r="M29" s="741"/>
      <c r="N29" s="885"/>
    </row>
    <row r="30" spans="1:14">
      <c r="A30" s="737"/>
      <c r="B30" s="738"/>
      <c r="C30" s="738"/>
      <c r="D30" s="738" t="s">
        <v>1366</v>
      </c>
      <c r="E30" s="739"/>
      <c r="F30" s="739"/>
      <c r="G30" s="739"/>
      <c r="H30" s="739"/>
      <c r="I30" s="739"/>
      <c r="J30" s="739"/>
      <c r="K30" s="739"/>
      <c r="L30" s="740"/>
      <c r="M30" s="741"/>
      <c r="N30" s="885"/>
    </row>
    <row r="31" spans="1:14">
      <c r="A31" s="737"/>
      <c r="B31" s="738"/>
      <c r="C31" s="738"/>
      <c r="D31" s="738"/>
      <c r="E31" s="739" t="s">
        <v>260</v>
      </c>
      <c r="F31" s="739"/>
      <c r="G31" s="739"/>
      <c r="H31" s="739"/>
      <c r="I31" s="739"/>
      <c r="J31" s="739"/>
      <c r="K31" s="739"/>
      <c r="L31" s="740"/>
      <c r="M31" s="741"/>
      <c r="N31" s="885"/>
    </row>
    <row r="32" spans="1:14">
      <c r="A32" s="737"/>
      <c r="B32" s="738"/>
      <c r="C32" s="738"/>
      <c r="D32" s="738"/>
      <c r="E32" s="739" t="s">
        <v>194</v>
      </c>
      <c r="F32" s="739"/>
      <c r="G32" s="739"/>
      <c r="H32" s="739"/>
      <c r="I32" s="739"/>
      <c r="J32" s="739"/>
      <c r="K32" s="739"/>
      <c r="L32" s="740"/>
      <c r="M32" s="741"/>
      <c r="N32" s="885"/>
    </row>
    <row r="33" spans="1:14">
      <c r="A33" s="737"/>
      <c r="B33" s="738"/>
      <c r="C33" s="738"/>
      <c r="D33" s="738"/>
      <c r="E33" s="739" t="s">
        <v>195</v>
      </c>
      <c r="F33" s="739"/>
      <c r="G33" s="739"/>
      <c r="H33" s="739"/>
      <c r="I33" s="739"/>
      <c r="J33" s="739"/>
      <c r="K33" s="739"/>
      <c r="L33" s="740"/>
      <c r="M33" s="741"/>
      <c r="N33" s="885"/>
    </row>
    <row r="34" spans="1:14">
      <c r="A34" s="737"/>
      <c r="B34" s="738"/>
      <c r="C34" s="738"/>
      <c r="D34" s="738"/>
      <c r="E34" s="739" t="s">
        <v>196</v>
      </c>
      <c r="F34" s="739"/>
      <c r="G34" s="739"/>
      <c r="H34" s="739"/>
      <c r="I34" s="739"/>
      <c r="J34" s="739"/>
      <c r="K34" s="739"/>
      <c r="L34" s="740"/>
      <c r="M34" s="741"/>
      <c r="N34" s="885"/>
    </row>
    <row r="35" spans="1:14">
      <c r="A35" s="737"/>
      <c r="B35" s="738"/>
      <c r="C35" s="738"/>
      <c r="D35" s="738"/>
      <c r="E35" s="739" t="s">
        <v>197</v>
      </c>
      <c r="F35" s="739"/>
      <c r="G35" s="739"/>
      <c r="H35" s="739"/>
      <c r="I35" s="739"/>
      <c r="J35" s="739"/>
      <c r="K35" s="739"/>
      <c r="L35" s="740"/>
      <c r="M35" s="741"/>
      <c r="N35" s="885"/>
    </row>
    <row r="36" spans="1:14">
      <c r="A36" s="737"/>
      <c r="B36" s="738"/>
      <c r="C36" s="738"/>
      <c r="D36" s="738"/>
      <c r="E36" s="739" t="s">
        <v>198</v>
      </c>
      <c r="F36" s="739"/>
      <c r="G36" s="739"/>
      <c r="H36" s="739"/>
      <c r="I36" s="739"/>
      <c r="J36" s="739"/>
      <c r="K36" s="739"/>
      <c r="L36" s="740"/>
      <c r="M36" s="741"/>
      <c r="N36" s="885"/>
    </row>
    <row r="37" spans="1:14">
      <c r="A37" s="737"/>
      <c r="B37" s="738"/>
      <c r="C37" s="738"/>
      <c r="D37" s="738"/>
      <c r="E37" s="739" t="s">
        <v>199</v>
      </c>
      <c r="F37" s="739"/>
      <c r="G37" s="739"/>
      <c r="H37" s="739"/>
      <c r="I37" s="739"/>
      <c r="J37" s="739"/>
      <c r="K37" s="739"/>
      <c r="L37" s="740"/>
      <c r="M37" s="741"/>
      <c r="N37" s="885"/>
    </row>
    <row r="38" spans="1:14">
      <c r="A38" s="737"/>
      <c r="B38" s="738"/>
      <c r="C38" s="738" t="s">
        <v>1367</v>
      </c>
      <c r="D38" s="738"/>
      <c r="E38" s="742"/>
      <c r="F38" s="739"/>
      <c r="G38" s="739"/>
      <c r="H38" s="739"/>
      <c r="I38" s="739"/>
      <c r="J38" s="739"/>
      <c r="K38" s="739"/>
      <c r="L38" s="740"/>
      <c r="M38" s="741"/>
      <c r="N38" s="885"/>
    </row>
    <row r="39" spans="1:14">
      <c r="A39" s="737"/>
      <c r="B39" s="738"/>
      <c r="C39" s="738" t="s">
        <v>1368</v>
      </c>
      <c r="D39" s="738"/>
      <c r="E39" s="742"/>
      <c r="F39" s="739"/>
      <c r="G39" s="739"/>
      <c r="H39" s="739"/>
      <c r="I39" s="739"/>
      <c r="J39" s="739"/>
      <c r="K39" s="739"/>
      <c r="L39" s="740"/>
      <c r="M39" s="741"/>
      <c r="N39" s="885"/>
    </row>
    <row r="40" spans="1:14">
      <c r="A40" s="737"/>
      <c r="B40" s="738"/>
      <c r="C40" s="738"/>
      <c r="D40" s="738" t="s">
        <v>1369</v>
      </c>
      <c r="E40" s="742"/>
      <c r="F40" s="739"/>
      <c r="G40" s="739"/>
      <c r="H40" s="739"/>
      <c r="I40" s="739"/>
      <c r="J40" s="739"/>
      <c r="K40" s="739"/>
      <c r="L40" s="740"/>
      <c r="M40" s="741"/>
      <c r="N40" s="885"/>
    </row>
    <row r="41" spans="1:14">
      <c r="A41" s="737"/>
      <c r="B41" s="738"/>
      <c r="C41" s="738"/>
      <c r="D41" s="738"/>
      <c r="E41" s="742" t="s">
        <v>1370</v>
      </c>
      <c r="F41" s="739"/>
      <c r="G41" s="739"/>
      <c r="H41" s="739"/>
      <c r="I41" s="739"/>
      <c r="J41" s="739"/>
      <c r="K41" s="739"/>
      <c r="L41" s="740"/>
      <c r="M41" s="741"/>
      <c r="N41" s="885"/>
    </row>
    <row r="42" spans="1:14">
      <c r="A42" s="737"/>
      <c r="B42" s="738"/>
      <c r="C42" s="738"/>
      <c r="D42" s="738"/>
      <c r="E42" s="742" t="s">
        <v>1371</v>
      </c>
      <c r="F42" s="739"/>
      <c r="G42" s="739"/>
      <c r="H42" s="739"/>
      <c r="I42" s="739"/>
      <c r="J42" s="739"/>
      <c r="K42" s="739"/>
      <c r="L42" s="740"/>
      <c r="M42" s="741"/>
      <c r="N42" s="885"/>
    </row>
    <row r="43" spans="1:14">
      <c r="A43" s="737"/>
      <c r="B43" s="738"/>
      <c r="C43" s="738"/>
      <c r="D43" s="738"/>
      <c r="E43" s="742" t="s">
        <v>1372</v>
      </c>
      <c r="F43" s="739"/>
      <c r="G43" s="739"/>
      <c r="H43" s="739"/>
      <c r="I43" s="739"/>
      <c r="J43" s="739"/>
      <c r="K43" s="739"/>
      <c r="L43" s="740"/>
      <c r="M43" s="741"/>
      <c r="N43" s="885"/>
    </row>
    <row r="44" spans="1:14">
      <c r="A44" s="737"/>
      <c r="B44" s="738"/>
      <c r="C44" s="738"/>
      <c r="D44" s="738" t="s">
        <v>1373</v>
      </c>
      <c r="E44" s="742"/>
      <c r="F44" s="739"/>
      <c r="G44" s="739"/>
      <c r="H44" s="739"/>
      <c r="I44" s="739"/>
      <c r="J44" s="739"/>
      <c r="K44" s="739"/>
      <c r="L44" s="740"/>
      <c r="M44" s="741"/>
      <c r="N44" s="885"/>
    </row>
    <row r="45" spans="1:14">
      <c r="A45" s="737"/>
      <c r="B45" s="738"/>
      <c r="C45" s="738"/>
      <c r="D45" s="738" t="s">
        <v>1374</v>
      </c>
      <c r="E45" s="742"/>
      <c r="F45" s="739"/>
      <c r="G45" s="739"/>
      <c r="H45" s="739"/>
      <c r="I45" s="739"/>
      <c r="J45" s="739"/>
      <c r="K45" s="739"/>
      <c r="L45" s="740"/>
      <c r="M45" s="741"/>
      <c r="N45" s="885"/>
    </row>
    <row r="46" spans="1:14">
      <c r="A46" s="737"/>
      <c r="B46" s="738"/>
      <c r="C46" s="738"/>
      <c r="D46" s="738" t="s">
        <v>1375</v>
      </c>
      <c r="E46" s="742"/>
      <c r="F46" s="739"/>
      <c r="G46" s="739"/>
      <c r="H46" s="739"/>
      <c r="I46" s="739"/>
      <c r="J46" s="739"/>
      <c r="K46" s="739"/>
      <c r="L46" s="740"/>
      <c r="M46" s="741"/>
      <c r="N46" s="885"/>
    </row>
    <row r="47" spans="1:14">
      <c r="A47" s="737"/>
      <c r="B47" s="738"/>
      <c r="C47" s="738"/>
      <c r="D47" s="738" t="s">
        <v>1376</v>
      </c>
      <c r="E47" s="742"/>
      <c r="F47" s="739"/>
      <c r="G47" s="739"/>
      <c r="H47" s="739"/>
      <c r="I47" s="739"/>
      <c r="J47" s="739"/>
      <c r="K47" s="739"/>
      <c r="L47" s="740"/>
      <c r="M47" s="741"/>
      <c r="N47" s="885"/>
    </row>
    <row r="48" spans="1:14">
      <c r="A48" s="737"/>
      <c r="B48" s="738"/>
      <c r="C48" s="738"/>
      <c r="D48" s="738" t="s">
        <v>1377</v>
      </c>
      <c r="E48" s="742"/>
      <c r="F48" s="739"/>
      <c r="G48" s="739"/>
      <c r="H48" s="739"/>
      <c r="I48" s="739"/>
      <c r="J48" s="739"/>
      <c r="K48" s="739"/>
      <c r="L48" s="740"/>
      <c r="M48" s="741"/>
      <c r="N48" s="885"/>
    </row>
    <row r="49" spans="1:14">
      <c r="A49" s="737"/>
      <c r="B49" s="738"/>
      <c r="C49" s="738"/>
      <c r="D49" s="738" t="s">
        <v>1378</v>
      </c>
      <c r="E49" s="742"/>
      <c r="F49" s="739"/>
      <c r="G49" s="739"/>
      <c r="H49" s="739"/>
      <c r="I49" s="739"/>
      <c r="J49" s="739"/>
      <c r="K49" s="739"/>
      <c r="L49" s="740"/>
      <c r="M49" s="741"/>
      <c r="N49" s="885"/>
    </row>
    <row r="50" spans="1:14">
      <c r="A50" s="737"/>
      <c r="B50" s="738"/>
      <c r="C50" s="738"/>
      <c r="D50" s="738" t="s">
        <v>1379</v>
      </c>
      <c r="E50" s="742"/>
      <c r="F50" s="739"/>
      <c r="G50" s="739"/>
      <c r="H50" s="739"/>
      <c r="I50" s="739"/>
      <c r="J50" s="739"/>
      <c r="K50" s="739"/>
      <c r="L50" s="740"/>
      <c r="M50" s="741"/>
      <c r="N50" s="885"/>
    </row>
    <row r="51" spans="1:14">
      <c r="A51" s="737"/>
      <c r="B51" s="738"/>
      <c r="C51" s="738"/>
      <c r="D51" s="738" t="s">
        <v>1380</v>
      </c>
      <c r="E51" s="742"/>
      <c r="F51" s="739"/>
      <c r="G51" s="739"/>
      <c r="H51" s="739"/>
      <c r="I51" s="739"/>
      <c r="J51" s="739"/>
      <c r="K51" s="739"/>
      <c r="L51" s="740"/>
      <c r="M51" s="741"/>
      <c r="N51" s="885"/>
    </row>
    <row r="52" spans="1:14">
      <c r="A52" s="737"/>
      <c r="B52" s="738"/>
      <c r="C52" s="738"/>
      <c r="D52" s="738" t="s">
        <v>1381</v>
      </c>
      <c r="E52" s="742"/>
      <c r="F52" s="739"/>
      <c r="G52" s="739"/>
      <c r="H52" s="739"/>
      <c r="I52" s="739"/>
      <c r="J52" s="739"/>
      <c r="K52" s="739"/>
      <c r="L52" s="740"/>
      <c r="M52" s="741"/>
      <c r="N52" s="885"/>
    </row>
    <row r="53" spans="1:14">
      <c r="A53" s="737"/>
      <c r="B53" s="738"/>
      <c r="C53" s="738"/>
      <c r="D53" s="738" t="s">
        <v>1382</v>
      </c>
      <c r="E53" s="742"/>
      <c r="F53" s="739"/>
      <c r="G53" s="739"/>
      <c r="H53" s="739"/>
      <c r="I53" s="739"/>
      <c r="J53" s="739"/>
      <c r="K53" s="739"/>
      <c r="L53" s="740"/>
      <c r="M53" s="741"/>
      <c r="N53" s="885"/>
    </row>
    <row r="54" spans="1:14">
      <c r="A54" s="737"/>
      <c r="B54" s="738"/>
      <c r="C54" s="738"/>
      <c r="D54" s="738" t="s">
        <v>1383</v>
      </c>
      <c r="E54" s="739"/>
      <c r="F54" s="739"/>
      <c r="G54" s="739"/>
      <c r="H54" s="739"/>
      <c r="I54" s="739"/>
      <c r="J54" s="739"/>
      <c r="K54" s="739"/>
      <c r="L54" s="740"/>
      <c r="M54" s="741"/>
      <c r="N54" s="885"/>
    </row>
    <row r="55" spans="1:14">
      <c r="A55" s="737"/>
      <c r="B55" s="738"/>
      <c r="C55" s="738"/>
      <c r="D55" s="738" t="s">
        <v>1384</v>
      </c>
      <c r="E55" s="739"/>
      <c r="F55" s="739"/>
      <c r="G55" s="739"/>
      <c r="H55" s="739"/>
      <c r="I55" s="739"/>
      <c r="J55" s="739"/>
      <c r="K55" s="739"/>
      <c r="L55" s="740"/>
      <c r="M55" s="884"/>
      <c r="N55" s="885"/>
    </row>
    <row r="56" spans="1:14">
      <c r="A56" s="737"/>
      <c r="B56" s="738"/>
      <c r="C56" s="738" t="s">
        <v>1385</v>
      </c>
      <c r="D56" s="738"/>
      <c r="E56" s="739"/>
      <c r="F56" s="739"/>
      <c r="G56" s="739"/>
      <c r="H56" s="739"/>
      <c r="I56" s="739"/>
      <c r="J56" s="739"/>
      <c r="K56" s="739"/>
      <c r="L56" s="740"/>
      <c r="M56" s="741"/>
      <c r="N56" s="885"/>
    </row>
    <row r="57" spans="1:14">
      <c r="A57" s="737"/>
      <c r="B57" s="738"/>
      <c r="C57" s="738"/>
      <c r="D57" s="738" t="s">
        <v>1386</v>
      </c>
      <c r="E57" s="739"/>
      <c r="F57" s="739"/>
      <c r="G57" s="739"/>
      <c r="H57" s="739"/>
      <c r="I57" s="739"/>
      <c r="J57" s="739"/>
      <c r="K57" s="739"/>
      <c r="L57" s="740"/>
      <c r="M57" s="741"/>
      <c r="N57" s="885"/>
    </row>
    <row r="58" spans="1:14">
      <c r="A58" s="737"/>
      <c r="B58" s="738"/>
      <c r="C58" s="738"/>
      <c r="D58" s="738"/>
      <c r="E58" s="739" t="s">
        <v>1387</v>
      </c>
      <c r="F58" s="739"/>
      <c r="G58" s="739"/>
      <c r="H58" s="739"/>
      <c r="I58" s="739"/>
      <c r="J58" s="739"/>
      <c r="K58" s="739"/>
      <c r="L58" s="740"/>
      <c r="M58" s="741"/>
      <c r="N58" s="885"/>
    </row>
    <row r="59" spans="1:14">
      <c r="A59" s="737"/>
      <c r="B59" s="738"/>
      <c r="C59" s="738"/>
      <c r="D59" s="738"/>
      <c r="E59" s="739" t="s">
        <v>1388</v>
      </c>
      <c r="F59" s="739"/>
      <c r="G59" s="739"/>
      <c r="H59" s="739"/>
      <c r="I59" s="739"/>
      <c r="J59" s="739"/>
      <c r="K59" s="739"/>
      <c r="L59" s="740"/>
      <c r="M59" s="741"/>
      <c r="N59" s="885"/>
    </row>
    <row r="60" spans="1:14">
      <c r="A60" s="737"/>
      <c r="B60" s="738"/>
      <c r="C60" s="738"/>
      <c r="D60" s="738"/>
      <c r="E60" s="739" t="s">
        <v>1389</v>
      </c>
      <c r="F60" s="739"/>
      <c r="G60" s="739"/>
      <c r="H60" s="739"/>
      <c r="I60" s="739"/>
      <c r="J60" s="739"/>
      <c r="K60" s="739"/>
      <c r="L60" s="740"/>
      <c r="M60" s="741"/>
      <c r="N60" s="885"/>
    </row>
    <row r="61" spans="1:14">
      <c r="A61" s="737"/>
      <c r="B61" s="738"/>
      <c r="C61" s="738"/>
      <c r="D61" s="738"/>
      <c r="E61" s="739" t="s">
        <v>1390</v>
      </c>
      <c r="F61" s="739"/>
      <c r="G61" s="739"/>
      <c r="H61" s="739"/>
      <c r="I61" s="739"/>
      <c r="J61" s="739"/>
      <c r="K61" s="739"/>
      <c r="L61" s="740"/>
      <c r="M61" s="741"/>
      <c r="N61" s="885"/>
    </row>
    <row r="62" spans="1:14">
      <c r="A62" s="737"/>
      <c r="B62" s="738"/>
      <c r="C62" s="738"/>
      <c r="D62" s="738"/>
      <c r="E62" s="739" t="s">
        <v>1391</v>
      </c>
      <c r="F62" s="739"/>
      <c r="G62" s="739"/>
      <c r="H62" s="739"/>
      <c r="I62" s="739"/>
      <c r="J62" s="739"/>
      <c r="K62" s="739"/>
      <c r="L62" s="740"/>
      <c r="M62" s="741"/>
      <c r="N62" s="885"/>
    </row>
    <row r="63" spans="1:14">
      <c r="A63" s="737"/>
      <c r="B63" s="738"/>
      <c r="C63" s="738"/>
      <c r="D63" s="738"/>
      <c r="E63" s="739" t="s">
        <v>1392</v>
      </c>
      <c r="F63" s="739"/>
      <c r="G63" s="739"/>
      <c r="H63" s="739"/>
      <c r="I63" s="739"/>
      <c r="J63" s="739"/>
      <c r="K63" s="739"/>
      <c r="L63" s="740"/>
      <c r="M63" s="884"/>
      <c r="N63" s="885"/>
    </row>
    <row r="64" spans="1:14">
      <c r="A64" s="737"/>
      <c r="B64" s="738"/>
      <c r="C64" s="738"/>
      <c r="D64" s="738"/>
      <c r="E64" s="739" t="s">
        <v>1393</v>
      </c>
      <c r="F64" s="739"/>
      <c r="G64" s="739"/>
      <c r="H64" s="739"/>
      <c r="I64" s="739"/>
      <c r="J64" s="739"/>
      <c r="K64" s="739"/>
      <c r="L64" s="740"/>
      <c r="M64" s="741"/>
      <c r="N64" s="885"/>
    </row>
    <row r="65" spans="1:14">
      <c r="A65" s="737"/>
      <c r="B65" s="738"/>
      <c r="C65" s="738"/>
      <c r="D65" s="738"/>
      <c r="E65" s="739" t="s">
        <v>1394</v>
      </c>
      <c r="F65" s="739"/>
      <c r="G65" s="739"/>
      <c r="H65" s="739"/>
      <c r="I65" s="739"/>
      <c r="J65" s="739"/>
      <c r="K65" s="739"/>
      <c r="L65" s="740"/>
      <c r="M65" s="741"/>
      <c r="N65" s="885"/>
    </row>
    <row r="66" spans="1:14">
      <c r="A66" s="737"/>
      <c r="B66" s="738"/>
      <c r="C66" s="738"/>
      <c r="D66" s="738"/>
      <c r="E66" s="739" t="s">
        <v>1395</v>
      </c>
      <c r="F66" s="739"/>
      <c r="G66" s="739"/>
      <c r="H66" s="739"/>
      <c r="I66" s="739"/>
      <c r="J66" s="739"/>
      <c r="K66" s="739"/>
      <c r="L66" s="740"/>
      <c r="M66" s="741"/>
      <c r="N66" s="885"/>
    </row>
    <row r="67" spans="1:14">
      <c r="A67" s="737"/>
      <c r="B67" s="738"/>
      <c r="C67" s="738"/>
      <c r="D67" s="738"/>
      <c r="E67" s="739" t="s">
        <v>1396</v>
      </c>
      <c r="F67" s="739"/>
      <c r="G67" s="739"/>
      <c r="H67" s="739"/>
      <c r="I67" s="739"/>
      <c r="J67" s="739"/>
      <c r="K67" s="739"/>
      <c r="L67" s="740"/>
      <c r="M67" s="741"/>
      <c r="N67" s="885"/>
    </row>
    <row r="68" spans="1:14">
      <c r="A68" s="737"/>
      <c r="B68" s="738"/>
      <c r="C68" s="738"/>
      <c r="D68" s="738"/>
      <c r="E68" s="739" t="s">
        <v>1397</v>
      </c>
      <c r="F68" s="739"/>
      <c r="G68" s="739"/>
      <c r="H68" s="739"/>
      <c r="I68" s="739"/>
      <c r="J68" s="739"/>
      <c r="K68" s="739"/>
      <c r="L68" s="740"/>
      <c r="M68" s="884"/>
      <c r="N68" s="885"/>
    </row>
    <row r="69" spans="1:14">
      <c r="A69" s="737"/>
      <c r="B69" s="738"/>
      <c r="C69" s="738"/>
      <c r="D69" s="738"/>
      <c r="E69" s="739" t="s">
        <v>1398</v>
      </c>
      <c r="F69" s="739"/>
      <c r="G69" s="739"/>
      <c r="H69" s="739"/>
      <c r="I69" s="739"/>
      <c r="J69" s="739"/>
      <c r="K69" s="739"/>
      <c r="L69" s="740"/>
      <c r="M69" s="884"/>
      <c r="N69" s="885"/>
    </row>
    <row r="70" spans="1:14">
      <c r="A70" s="737"/>
      <c r="B70" s="738"/>
      <c r="C70" s="738"/>
      <c r="D70" s="738"/>
      <c r="E70" s="739" t="s">
        <v>1399</v>
      </c>
      <c r="F70" s="739"/>
      <c r="G70" s="739"/>
      <c r="H70" s="739"/>
      <c r="I70" s="739"/>
      <c r="J70" s="739"/>
      <c r="K70" s="739"/>
      <c r="L70" s="740"/>
      <c r="M70" s="884"/>
      <c r="N70" s="885"/>
    </row>
    <row r="71" spans="1:14">
      <c r="A71" s="737"/>
      <c r="B71" s="738"/>
      <c r="C71" s="738"/>
      <c r="D71" s="738"/>
      <c r="E71" s="742" t="s">
        <v>1400</v>
      </c>
      <c r="F71" s="739"/>
      <c r="G71" s="739"/>
      <c r="H71" s="739"/>
      <c r="I71" s="739"/>
      <c r="J71" s="739"/>
      <c r="K71" s="739"/>
      <c r="L71" s="740"/>
      <c r="M71" s="741"/>
      <c r="N71" s="885"/>
    </row>
    <row r="72" spans="1:14">
      <c r="A72" s="737"/>
      <c r="B72" s="738"/>
      <c r="C72" s="738"/>
      <c r="D72" s="738"/>
      <c r="E72" s="742" t="s">
        <v>1401</v>
      </c>
      <c r="F72" s="739"/>
      <c r="G72" s="739"/>
      <c r="H72" s="739"/>
      <c r="I72" s="739"/>
      <c r="J72" s="739"/>
      <c r="K72" s="739"/>
      <c r="L72" s="740"/>
      <c r="M72" s="741"/>
      <c r="N72" s="885"/>
    </row>
    <row r="73" spans="1:14">
      <c r="A73" s="737"/>
      <c r="B73" s="738"/>
      <c r="C73" s="738"/>
      <c r="D73" s="738"/>
      <c r="E73" s="742" t="s">
        <v>1402</v>
      </c>
      <c r="F73" s="739"/>
      <c r="G73" s="739"/>
      <c r="H73" s="739"/>
      <c r="I73" s="739"/>
      <c r="J73" s="739"/>
      <c r="K73" s="739"/>
      <c r="L73" s="740"/>
      <c r="M73" s="741"/>
      <c r="N73" s="885"/>
    </row>
    <row r="74" spans="1:14">
      <c r="A74" s="737"/>
      <c r="B74" s="738"/>
      <c r="C74" s="738"/>
      <c r="D74" s="738"/>
      <c r="E74" s="739" t="s">
        <v>1403</v>
      </c>
      <c r="F74" s="739"/>
      <c r="G74" s="739"/>
      <c r="H74" s="739"/>
      <c r="I74" s="739"/>
      <c r="J74" s="739"/>
      <c r="K74" s="739"/>
      <c r="L74" s="740"/>
      <c r="M74" s="741"/>
      <c r="N74" s="885"/>
    </row>
    <row r="75" spans="1:14">
      <c r="A75" s="737"/>
      <c r="B75" s="738"/>
      <c r="C75" s="738"/>
      <c r="D75" s="738" t="s">
        <v>1404</v>
      </c>
      <c r="E75" s="742"/>
      <c r="F75" s="739"/>
      <c r="G75" s="739"/>
      <c r="H75" s="739"/>
      <c r="I75" s="739"/>
      <c r="J75" s="739"/>
      <c r="K75" s="739"/>
      <c r="L75" s="740"/>
      <c r="M75" s="884"/>
      <c r="N75" s="885"/>
    </row>
    <row r="76" spans="1:14">
      <c r="A76" s="737"/>
      <c r="B76" s="738"/>
      <c r="C76" s="738"/>
      <c r="D76" s="738" t="s">
        <v>1405</v>
      </c>
      <c r="E76" s="742"/>
      <c r="F76" s="739"/>
      <c r="G76" s="739"/>
      <c r="H76" s="739"/>
      <c r="I76" s="739"/>
      <c r="J76" s="739"/>
      <c r="K76" s="739"/>
      <c r="L76" s="740"/>
      <c r="M76" s="884"/>
      <c r="N76" s="885"/>
    </row>
    <row r="77" spans="1:14">
      <c r="A77" s="737"/>
      <c r="B77" s="738" t="s">
        <v>1406</v>
      </c>
      <c r="C77" s="738"/>
      <c r="D77" s="738"/>
      <c r="E77" s="739"/>
      <c r="F77" s="739"/>
      <c r="G77" s="739"/>
      <c r="H77" s="739"/>
      <c r="I77" s="739"/>
      <c r="J77" s="739"/>
      <c r="K77" s="739"/>
      <c r="L77" s="740"/>
      <c r="M77" s="884"/>
      <c r="N77" s="885"/>
    </row>
    <row r="78" spans="1:14">
      <c r="A78" s="737"/>
      <c r="B78" s="738"/>
      <c r="C78" s="738" t="s">
        <v>1407</v>
      </c>
      <c r="D78" s="738"/>
      <c r="E78" s="739"/>
      <c r="F78" s="739"/>
      <c r="G78" s="739"/>
      <c r="H78" s="739"/>
      <c r="I78" s="739"/>
      <c r="J78" s="739"/>
      <c r="K78" s="739"/>
      <c r="L78" s="740"/>
      <c r="M78" s="741"/>
      <c r="N78" s="885"/>
    </row>
    <row r="79" spans="1:14">
      <c r="A79" s="737"/>
      <c r="B79" s="738"/>
      <c r="C79" s="738" t="s">
        <v>1408</v>
      </c>
      <c r="D79" s="738"/>
      <c r="E79" s="739"/>
      <c r="F79" s="739"/>
      <c r="G79" s="739"/>
      <c r="H79" s="739"/>
      <c r="I79" s="739"/>
      <c r="J79" s="739"/>
      <c r="K79" s="739"/>
      <c r="L79" s="740"/>
      <c r="M79" s="884"/>
      <c r="N79" s="885"/>
    </row>
    <row r="80" spans="1:14">
      <c r="A80" s="737"/>
      <c r="B80" s="738"/>
      <c r="C80" s="738"/>
      <c r="D80" s="738"/>
      <c r="E80" s="739" t="s">
        <v>260</v>
      </c>
      <c r="F80" s="739"/>
      <c r="G80" s="739"/>
      <c r="H80" s="739"/>
      <c r="I80" s="739"/>
      <c r="J80" s="739"/>
      <c r="K80" s="739"/>
      <c r="L80" s="740"/>
      <c r="M80" s="741"/>
      <c r="N80" s="885"/>
    </row>
    <row r="81" spans="1:14">
      <c r="A81" s="737"/>
      <c r="B81" s="738"/>
      <c r="C81" s="738"/>
      <c r="D81" s="738"/>
      <c r="E81" s="742" t="s">
        <v>194</v>
      </c>
      <c r="F81" s="739"/>
      <c r="G81" s="739"/>
      <c r="H81" s="739"/>
      <c r="I81" s="739"/>
      <c r="J81" s="739"/>
      <c r="K81" s="739"/>
      <c r="L81" s="740"/>
      <c r="M81" s="741"/>
      <c r="N81" s="885"/>
    </row>
    <row r="82" spans="1:14">
      <c r="A82" s="737"/>
      <c r="B82" s="738"/>
      <c r="C82" s="738"/>
      <c r="D82" s="738"/>
      <c r="E82" s="742" t="s">
        <v>195</v>
      </c>
      <c r="F82" s="739"/>
      <c r="G82" s="739"/>
      <c r="H82" s="739"/>
      <c r="I82" s="739"/>
      <c r="J82" s="739"/>
      <c r="K82" s="739"/>
      <c r="L82" s="740"/>
      <c r="M82" s="741"/>
      <c r="N82" s="885"/>
    </row>
    <row r="83" spans="1:14">
      <c r="A83" s="737"/>
      <c r="B83" s="738"/>
      <c r="C83" s="738"/>
      <c r="D83" s="738"/>
      <c r="E83" s="739" t="s">
        <v>196</v>
      </c>
      <c r="F83" s="739"/>
      <c r="G83" s="739"/>
      <c r="H83" s="739"/>
      <c r="I83" s="739"/>
      <c r="J83" s="739"/>
      <c r="K83" s="739"/>
      <c r="L83" s="740"/>
      <c r="M83" s="741"/>
      <c r="N83" s="885"/>
    </row>
    <row r="84" spans="1:14">
      <c r="A84" s="737"/>
      <c r="B84" s="738"/>
      <c r="C84" s="738"/>
      <c r="D84" s="738"/>
      <c r="E84" s="739"/>
      <c r="F84" s="739"/>
      <c r="G84" s="739"/>
      <c r="H84" s="739"/>
      <c r="I84" s="739" t="s">
        <v>1409</v>
      </c>
      <c r="J84" s="739"/>
      <c r="K84" s="739"/>
      <c r="L84" s="740"/>
      <c r="M84" s="741"/>
      <c r="N84" s="885"/>
    </row>
    <row r="85" spans="1:14">
      <c r="A85" s="737"/>
      <c r="B85" s="738"/>
      <c r="C85" s="738" t="s">
        <v>1410</v>
      </c>
      <c r="D85" s="738"/>
      <c r="E85" s="739"/>
      <c r="F85" s="739"/>
      <c r="G85" s="739"/>
      <c r="H85" s="739"/>
      <c r="I85" s="739"/>
      <c r="J85" s="739"/>
      <c r="K85" s="739"/>
      <c r="L85" s="740"/>
      <c r="M85" s="741"/>
      <c r="N85" s="885"/>
    </row>
    <row r="86" spans="1:14">
      <c r="A86" s="737"/>
      <c r="B86" s="738"/>
      <c r="C86" s="738"/>
      <c r="D86" s="738" t="s">
        <v>1411</v>
      </c>
      <c r="E86" s="742"/>
      <c r="F86" s="739"/>
      <c r="G86" s="739"/>
      <c r="H86" s="739"/>
      <c r="I86" s="739"/>
      <c r="J86" s="739"/>
      <c r="K86" s="739"/>
      <c r="L86" s="740"/>
      <c r="M86" s="741"/>
      <c r="N86" s="885"/>
    </row>
    <row r="87" spans="1:14">
      <c r="A87" s="737"/>
      <c r="B87" s="738"/>
      <c r="C87" s="738"/>
      <c r="D87" s="738"/>
      <c r="E87" s="739" t="s">
        <v>260</v>
      </c>
      <c r="F87" s="739"/>
      <c r="G87" s="739"/>
      <c r="H87" s="739"/>
      <c r="I87" s="739"/>
      <c r="J87" s="739"/>
      <c r="K87" s="739"/>
      <c r="L87" s="740"/>
      <c r="M87" s="741"/>
      <c r="N87" s="885"/>
    </row>
    <row r="88" spans="1:14">
      <c r="A88" s="737"/>
      <c r="B88" s="738"/>
      <c r="C88" s="738"/>
      <c r="D88" s="738"/>
      <c r="E88" s="739" t="s">
        <v>194</v>
      </c>
      <c r="F88" s="739"/>
      <c r="G88" s="739"/>
      <c r="H88" s="739"/>
      <c r="I88" s="739"/>
      <c r="J88" s="739"/>
      <c r="K88" s="739"/>
      <c r="L88" s="740"/>
      <c r="M88" s="741"/>
      <c r="N88" s="885"/>
    </row>
    <row r="89" spans="1:14">
      <c r="A89" s="737"/>
      <c r="B89" s="738"/>
      <c r="C89" s="738"/>
      <c r="D89" s="738"/>
      <c r="E89" s="739" t="s">
        <v>195</v>
      </c>
      <c r="F89" s="739"/>
      <c r="G89" s="739"/>
      <c r="H89" s="739"/>
      <c r="I89" s="739"/>
      <c r="J89" s="739"/>
      <c r="K89" s="739"/>
      <c r="L89" s="740"/>
      <c r="M89" s="741"/>
      <c r="N89" s="885"/>
    </row>
    <row r="90" spans="1:14">
      <c r="A90" s="737"/>
      <c r="B90" s="738"/>
      <c r="C90" s="738"/>
      <c r="D90" s="738"/>
      <c r="E90" s="739" t="s">
        <v>196</v>
      </c>
      <c r="F90" s="739"/>
      <c r="G90" s="739"/>
      <c r="H90" s="739"/>
      <c r="I90" s="739"/>
      <c r="J90" s="739"/>
      <c r="K90" s="739"/>
      <c r="L90" s="740"/>
      <c r="M90" s="741"/>
      <c r="N90" s="885"/>
    </row>
    <row r="91" spans="1:14">
      <c r="A91" s="737"/>
      <c r="B91" s="738"/>
      <c r="C91" s="738"/>
      <c r="D91" s="738"/>
      <c r="E91" s="742" t="s">
        <v>197</v>
      </c>
      <c r="F91" s="739"/>
      <c r="G91" s="739"/>
      <c r="H91" s="739"/>
      <c r="I91" s="739"/>
      <c r="J91" s="739"/>
      <c r="K91" s="739"/>
      <c r="L91" s="740"/>
      <c r="M91" s="741"/>
      <c r="N91" s="885"/>
    </row>
    <row r="92" spans="1:14">
      <c r="A92" s="737"/>
      <c r="B92" s="738"/>
      <c r="C92" s="738"/>
      <c r="D92" s="738"/>
      <c r="E92" s="742" t="s">
        <v>198</v>
      </c>
      <c r="F92" s="739"/>
      <c r="G92" s="739"/>
      <c r="H92" s="739"/>
      <c r="I92" s="739"/>
      <c r="J92" s="739"/>
      <c r="K92" s="739"/>
      <c r="L92" s="740"/>
      <c r="M92" s="741"/>
      <c r="N92" s="885"/>
    </row>
    <row r="93" spans="1:14">
      <c r="A93" s="737"/>
      <c r="B93" s="738"/>
      <c r="C93" s="738"/>
      <c r="D93" s="738"/>
      <c r="E93" s="742"/>
      <c r="F93" s="739" t="s">
        <v>1412</v>
      </c>
      <c r="G93" s="739"/>
      <c r="H93" s="739"/>
      <c r="I93" s="739"/>
      <c r="J93" s="739"/>
      <c r="K93" s="739"/>
      <c r="L93" s="740"/>
      <c r="M93" s="741"/>
      <c r="N93" s="885"/>
    </row>
    <row r="94" spans="1:14">
      <c r="A94" s="737"/>
      <c r="B94" s="738"/>
      <c r="C94" s="738"/>
      <c r="D94" s="738"/>
      <c r="E94" s="742"/>
      <c r="F94" s="739" t="s">
        <v>1413</v>
      </c>
      <c r="G94" s="739"/>
      <c r="H94" s="739"/>
      <c r="I94" s="739"/>
      <c r="J94" s="739"/>
      <c r="K94" s="739"/>
      <c r="L94" s="740"/>
      <c r="M94" s="741"/>
      <c r="N94" s="885"/>
    </row>
    <row r="95" spans="1:14">
      <c r="A95" s="737"/>
      <c r="B95" s="738"/>
      <c r="C95" s="738"/>
      <c r="D95" s="738"/>
      <c r="E95" s="742"/>
      <c r="F95" s="739" t="s">
        <v>1414</v>
      </c>
      <c r="G95" s="739"/>
      <c r="H95" s="739"/>
      <c r="I95" s="739"/>
      <c r="J95" s="739"/>
      <c r="K95" s="739"/>
      <c r="L95" s="740"/>
      <c r="M95" s="741"/>
      <c r="N95" s="885"/>
    </row>
    <row r="96" spans="1:14">
      <c r="A96" s="737"/>
      <c r="B96" s="738"/>
      <c r="C96" s="738"/>
      <c r="D96" s="738"/>
      <c r="E96" s="742"/>
      <c r="F96" s="739" t="s">
        <v>1415</v>
      </c>
      <c r="G96" s="739"/>
      <c r="H96" s="739"/>
      <c r="I96" s="739"/>
      <c r="J96" s="739"/>
      <c r="K96" s="739"/>
      <c r="L96" s="740"/>
      <c r="M96" s="741"/>
      <c r="N96" s="885"/>
    </row>
    <row r="97" spans="1:14">
      <c r="A97" s="737"/>
      <c r="B97" s="738"/>
      <c r="C97" s="738"/>
      <c r="D97" s="738"/>
      <c r="E97" s="742" t="s">
        <v>199</v>
      </c>
      <c r="F97" s="739"/>
      <c r="G97" s="739"/>
      <c r="H97" s="739"/>
      <c r="I97" s="739"/>
      <c r="J97" s="739"/>
      <c r="K97" s="739"/>
      <c r="L97" s="740"/>
      <c r="M97" s="741"/>
      <c r="N97" s="885"/>
    </row>
    <row r="98" spans="1:14">
      <c r="A98" s="737"/>
      <c r="B98" s="738"/>
      <c r="C98" s="738"/>
      <c r="D98" s="738"/>
      <c r="E98" s="742"/>
      <c r="F98" s="739" t="s">
        <v>1416</v>
      </c>
      <c r="G98" s="739"/>
      <c r="H98" s="739"/>
      <c r="I98" s="739"/>
      <c r="J98" s="739"/>
      <c r="K98" s="739"/>
      <c r="L98" s="740"/>
      <c r="M98" s="741"/>
      <c r="N98" s="885"/>
    </row>
    <row r="99" spans="1:14">
      <c r="A99" s="737"/>
      <c r="B99" s="738"/>
      <c r="C99" s="738"/>
      <c r="D99" s="738"/>
      <c r="E99" s="742"/>
      <c r="F99" s="739"/>
      <c r="G99" s="739" t="s">
        <v>1417</v>
      </c>
      <c r="H99" s="739"/>
      <c r="I99" s="739"/>
      <c r="J99" s="739"/>
      <c r="K99" s="739"/>
      <c r="L99" s="740"/>
      <c r="M99" s="741"/>
      <c r="N99" s="885"/>
    </row>
    <row r="100" spans="1:14">
      <c r="A100" s="737"/>
      <c r="B100" s="738"/>
      <c r="C100" s="738"/>
      <c r="D100" s="738"/>
      <c r="E100" s="742"/>
      <c r="F100" s="739"/>
      <c r="G100" s="739" t="s">
        <v>1418</v>
      </c>
      <c r="H100" s="739"/>
      <c r="I100" s="739"/>
      <c r="J100" s="739"/>
      <c r="K100" s="739"/>
      <c r="L100" s="740"/>
      <c r="M100" s="741"/>
      <c r="N100" s="885"/>
    </row>
    <row r="101" spans="1:14">
      <c r="A101" s="737"/>
      <c r="B101" s="738"/>
      <c r="C101" s="738"/>
      <c r="D101" s="738"/>
      <c r="E101" s="742"/>
      <c r="F101" s="739"/>
      <c r="G101" s="739" t="s">
        <v>1419</v>
      </c>
      <c r="H101" s="739"/>
      <c r="I101" s="739"/>
      <c r="J101" s="739"/>
      <c r="K101" s="739"/>
      <c r="L101" s="740"/>
      <c r="M101" s="741"/>
      <c r="N101" s="885"/>
    </row>
    <row r="102" spans="1:14">
      <c r="A102" s="737"/>
      <c r="B102" s="738"/>
      <c r="C102" s="738"/>
      <c r="D102" s="738"/>
      <c r="E102" s="742"/>
      <c r="F102" s="739"/>
      <c r="G102" s="739" t="s">
        <v>1420</v>
      </c>
      <c r="H102" s="739"/>
      <c r="I102" s="739"/>
      <c r="J102" s="739"/>
      <c r="K102" s="739"/>
      <c r="L102" s="740"/>
      <c r="M102" s="741"/>
      <c r="N102" s="885"/>
    </row>
    <row r="103" spans="1:14">
      <c r="A103" s="737"/>
      <c r="B103" s="738"/>
      <c r="C103" s="738"/>
      <c r="D103" s="738"/>
      <c r="E103" s="742"/>
      <c r="F103" s="739"/>
      <c r="G103" s="739" t="s">
        <v>1421</v>
      </c>
      <c r="H103" s="739"/>
      <c r="I103" s="739"/>
      <c r="J103" s="739"/>
      <c r="K103" s="739"/>
      <c r="L103" s="740"/>
      <c r="M103" s="741"/>
      <c r="N103" s="885"/>
    </row>
    <row r="104" spans="1:14">
      <c r="A104" s="737"/>
      <c r="B104" s="738"/>
      <c r="C104" s="738"/>
      <c r="D104" s="738"/>
      <c r="E104" s="742"/>
      <c r="F104" s="739"/>
      <c r="G104" s="739" t="s">
        <v>1422</v>
      </c>
      <c r="H104" s="739"/>
      <c r="I104" s="739"/>
      <c r="J104" s="739"/>
      <c r="K104" s="739"/>
      <c r="L104" s="740"/>
      <c r="M104" s="741"/>
      <c r="N104" s="885"/>
    </row>
    <row r="105" spans="1:14">
      <c r="A105" s="737"/>
      <c r="B105" s="738"/>
      <c r="C105" s="738"/>
      <c r="D105" s="738"/>
      <c r="E105" s="742"/>
      <c r="F105" s="739"/>
      <c r="G105" s="739" t="s">
        <v>1423</v>
      </c>
      <c r="H105" s="739"/>
      <c r="I105" s="739"/>
      <c r="J105" s="739"/>
      <c r="K105" s="739"/>
      <c r="L105" s="740"/>
      <c r="M105" s="741"/>
      <c r="N105" s="885"/>
    </row>
    <row r="106" spans="1:14">
      <c r="A106" s="737"/>
      <c r="B106" s="738"/>
      <c r="C106" s="738"/>
      <c r="D106" s="738"/>
      <c r="E106" s="742"/>
      <c r="F106" s="739"/>
      <c r="G106" s="739" t="s">
        <v>1424</v>
      </c>
      <c r="H106" s="739"/>
      <c r="I106" s="739"/>
      <c r="J106" s="739"/>
      <c r="K106" s="739"/>
      <c r="L106" s="740"/>
      <c r="M106" s="741"/>
      <c r="N106" s="885"/>
    </row>
    <row r="107" spans="1:14">
      <c r="A107" s="737"/>
      <c r="B107" s="738"/>
      <c r="C107" s="738"/>
      <c r="D107" s="738"/>
      <c r="E107" s="742"/>
      <c r="F107" s="739"/>
      <c r="G107" s="739" t="s">
        <v>1425</v>
      </c>
      <c r="H107" s="739"/>
      <c r="I107" s="739"/>
      <c r="J107" s="739"/>
      <c r="K107" s="739"/>
      <c r="L107" s="740"/>
      <c r="M107" s="741"/>
      <c r="N107" s="885"/>
    </row>
    <row r="108" spans="1:14">
      <c r="A108" s="737"/>
      <c r="B108" s="738"/>
      <c r="C108" s="738"/>
      <c r="D108" s="738"/>
      <c r="E108" s="742"/>
      <c r="F108" s="739" t="s">
        <v>1426</v>
      </c>
      <c r="G108" s="739"/>
      <c r="H108" s="739"/>
      <c r="I108" s="739"/>
      <c r="J108" s="739"/>
      <c r="K108" s="739"/>
      <c r="L108" s="740"/>
      <c r="M108" s="741"/>
      <c r="N108" s="885"/>
    </row>
    <row r="109" spans="1:14">
      <c r="A109" s="737"/>
      <c r="B109" s="738"/>
      <c r="C109" s="738"/>
      <c r="D109" s="738"/>
      <c r="E109" s="742"/>
      <c r="F109" s="739"/>
      <c r="G109" s="739" t="s">
        <v>1427</v>
      </c>
      <c r="H109" s="739"/>
      <c r="I109" s="739"/>
      <c r="J109" s="739"/>
      <c r="K109" s="739"/>
      <c r="L109" s="740"/>
      <c r="M109" s="741"/>
      <c r="N109" s="885"/>
    </row>
    <row r="110" spans="1:14">
      <c r="A110" s="737"/>
      <c r="B110" s="738"/>
      <c r="C110" s="738"/>
      <c r="D110" s="738"/>
      <c r="E110" s="742"/>
      <c r="F110" s="739"/>
      <c r="G110" s="739"/>
      <c r="H110" s="739" t="s">
        <v>1428</v>
      </c>
      <c r="I110" s="739"/>
      <c r="J110" s="739"/>
      <c r="K110" s="739"/>
      <c r="L110" s="740"/>
      <c r="M110" s="741"/>
      <c r="N110" s="885"/>
    </row>
    <row r="111" spans="1:14">
      <c r="A111" s="737"/>
      <c r="B111" s="738"/>
      <c r="C111" s="738"/>
      <c r="D111" s="738"/>
      <c r="E111" s="742"/>
      <c r="F111" s="739"/>
      <c r="G111" s="739"/>
      <c r="H111" s="739" t="s">
        <v>1429</v>
      </c>
      <c r="I111" s="739"/>
      <c r="J111" s="739"/>
      <c r="K111" s="739"/>
      <c r="L111" s="740"/>
      <c r="M111" s="741"/>
      <c r="N111" s="885"/>
    </row>
    <row r="112" spans="1:14">
      <c r="A112" s="737"/>
      <c r="B112" s="738"/>
      <c r="C112" s="738"/>
      <c r="D112" s="738"/>
      <c r="E112" s="742"/>
      <c r="F112" s="739"/>
      <c r="G112" s="739"/>
      <c r="H112" s="739" t="s">
        <v>1430</v>
      </c>
      <c r="I112" s="739"/>
      <c r="J112" s="739"/>
      <c r="K112" s="739"/>
      <c r="L112" s="740"/>
      <c r="M112" s="741"/>
      <c r="N112" s="885"/>
    </row>
    <row r="113" spans="1:14">
      <c r="A113" s="737"/>
      <c r="B113" s="738"/>
      <c r="C113" s="738"/>
      <c r="D113" s="738"/>
      <c r="E113" s="742"/>
      <c r="F113" s="739"/>
      <c r="G113" s="739"/>
      <c r="H113" s="739" t="s">
        <v>1431</v>
      </c>
      <c r="I113" s="739"/>
      <c r="J113" s="739"/>
      <c r="K113" s="739"/>
      <c r="L113" s="740"/>
      <c r="M113" s="741"/>
      <c r="N113" s="885"/>
    </row>
    <row r="114" spans="1:14">
      <c r="A114" s="737"/>
      <c r="B114" s="738"/>
      <c r="C114" s="738"/>
      <c r="D114" s="738"/>
      <c r="E114" s="742"/>
      <c r="F114" s="739"/>
      <c r="G114" s="739"/>
      <c r="H114" s="739" t="s">
        <v>1432</v>
      </c>
      <c r="I114" s="739"/>
      <c r="J114" s="739"/>
      <c r="K114" s="739"/>
      <c r="L114" s="740"/>
      <c r="M114" s="741"/>
      <c r="N114" s="885"/>
    </row>
    <row r="115" spans="1:14">
      <c r="A115" s="737"/>
      <c r="B115" s="738"/>
      <c r="C115" s="738"/>
      <c r="D115" s="738"/>
      <c r="E115" s="742"/>
      <c r="F115" s="739"/>
      <c r="G115" s="739"/>
      <c r="H115" s="739" t="s">
        <v>1433</v>
      </c>
      <c r="I115" s="739"/>
      <c r="J115" s="739"/>
      <c r="K115" s="739"/>
      <c r="L115" s="740"/>
      <c r="M115" s="741"/>
      <c r="N115" s="885"/>
    </row>
    <row r="116" spans="1:14">
      <c r="A116" s="737"/>
      <c r="B116" s="738"/>
      <c r="C116" s="738"/>
      <c r="D116" s="738"/>
      <c r="E116" s="742"/>
      <c r="F116" s="739"/>
      <c r="G116" s="739" t="s">
        <v>1434</v>
      </c>
      <c r="H116" s="739"/>
      <c r="I116" s="739"/>
      <c r="J116" s="739"/>
      <c r="K116" s="739"/>
      <c r="L116" s="740"/>
      <c r="M116" s="741"/>
      <c r="N116" s="885"/>
    </row>
    <row r="117" spans="1:14">
      <c r="A117" s="737"/>
      <c r="B117" s="738"/>
      <c r="C117" s="738"/>
      <c r="D117" s="738"/>
      <c r="E117" s="742"/>
      <c r="F117" s="739"/>
      <c r="G117" s="739"/>
      <c r="H117" s="739" t="s">
        <v>1435</v>
      </c>
      <c r="I117" s="739"/>
      <c r="J117" s="739"/>
      <c r="K117" s="739"/>
      <c r="L117" s="740"/>
      <c r="M117" s="741"/>
      <c r="N117" s="885"/>
    </row>
    <row r="118" spans="1:14">
      <c r="A118" s="737"/>
      <c r="B118" s="738"/>
      <c r="C118" s="738"/>
      <c r="D118" s="738"/>
      <c r="E118" s="742"/>
      <c r="F118" s="739"/>
      <c r="G118" s="739"/>
      <c r="H118" s="739" t="s">
        <v>1436</v>
      </c>
      <c r="I118" s="739"/>
      <c r="J118" s="739"/>
      <c r="K118" s="739"/>
      <c r="L118" s="740"/>
      <c r="M118" s="741"/>
      <c r="N118" s="885"/>
    </row>
    <row r="119" spans="1:14">
      <c r="A119" s="737"/>
      <c r="B119" s="738"/>
      <c r="C119" s="738"/>
      <c r="D119" s="738"/>
      <c r="E119" s="742"/>
      <c r="F119" s="739"/>
      <c r="G119" s="739"/>
      <c r="H119" s="739" t="s">
        <v>1437</v>
      </c>
      <c r="I119" s="739"/>
      <c r="J119" s="739"/>
      <c r="K119" s="739"/>
      <c r="L119" s="740"/>
      <c r="M119" s="741"/>
      <c r="N119" s="885"/>
    </row>
    <row r="120" spans="1:14">
      <c r="A120" s="737"/>
      <c r="B120" s="738"/>
      <c r="C120" s="738"/>
      <c r="D120" s="738"/>
      <c r="E120" s="742"/>
      <c r="F120" s="739"/>
      <c r="G120" s="739"/>
      <c r="H120" s="739" t="s">
        <v>1438</v>
      </c>
      <c r="I120" s="739"/>
      <c r="J120" s="739"/>
      <c r="K120" s="739"/>
      <c r="L120" s="740"/>
      <c r="M120" s="741"/>
      <c r="N120" s="885"/>
    </row>
    <row r="121" spans="1:14">
      <c r="A121" s="737"/>
      <c r="B121" s="738"/>
      <c r="C121" s="738"/>
      <c r="D121" s="738"/>
      <c r="E121" s="742"/>
      <c r="F121" s="739"/>
      <c r="G121" s="739"/>
      <c r="H121" s="739" t="s">
        <v>1439</v>
      </c>
      <c r="I121" s="739"/>
      <c r="J121" s="739"/>
      <c r="K121" s="739"/>
      <c r="L121" s="740"/>
      <c r="M121" s="741"/>
      <c r="N121" s="885"/>
    </row>
    <row r="122" spans="1:14">
      <c r="A122" s="737"/>
      <c r="B122" s="738"/>
      <c r="C122" s="738"/>
      <c r="D122" s="738"/>
      <c r="E122" s="742"/>
      <c r="F122" s="739"/>
      <c r="G122" s="739"/>
      <c r="H122" s="739" t="s">
        <v>1440</v>
      </c>
      <c r="I122" s="739"/>
      <c r="J122" s="739"/>
      <c r="K122" s="739"/>
      <c r="L122" s="740"/>
      <c r="M122" s="741"/>
      <c r="N122" s="885"/>
    </row>
    <row r="123" spans="1:14">
      <c r="A123" s="737"/>
      <c r="B123" s="738"/>
      <c r="C123" s="738"/>
      <c r="D123" s="738"/>
      <c r="E123" s="739"/>
      <c r="F123" s="739"/>
      <c r="G123" s="739"/>
      <c r="H123" s="739" t="s">
        <v>1441</v>
      </c>
      <c r="I123" s="739"/>
      <c r="J123" s="739"/>
      <c r="K123" s="739"/>
      <c r="L123" s="740"/>
      <c r="M123" s="741"/>
      <c r="N123" s="885"/>
    </row>
    <row r="124" spans="1:14">
      <c r="A124" s="737"/>
      <c r="B124" s="738"/>
      <c r="C124" s="738"/>
      <c r="D124" s="738"/>
      <c r="E124" s="742"/>
      <c r="F124" s="739"/>
      <c r="G124" s="739"/>
      <c r="H124" s="739" t="s">
        <v>1442</v>
      </c>
      <c r="I124" s="739"/>
      <c r="J124" s="739"/>
      <c r="K124" s="739"/>
      <c r="L124" s="740"/>
      <c r="M124" s="741"/>
      <c r="N124" s="885"/>
    </row>
    <row r="125" spans="1:14">
      <c r="A125" s="737"/>
      <c r="B125" s="738"/>
      <c r="C125" s="738"/>
      <c r="D125" s="738"/>
      <c r="E125" s="742"/>
      <c r="F125" s="739"/>
      <c r="G125" s="739"/>
      <c r="H125" s="739" t="s">
        <v>1443</v>
      </c>
      <c r="I125" s="739"/>
      <c r="J125" s="739"/>
      <c r="K125" s="739"/>
      <c r="L125" s="740"/>
      <c r="M125" s="741"/>
      <c r="N125" s="885"/>
    </row>
    <row r="126" spans="1:14">
      <c r="A126" s="737"/>
      <c r="B126" s="738"/>
      <c r="C126" s="738"/>
      <c r="D126" s="738"/>
      <c r="E126" s="739"/>
      <c r="F126" s="739"/>
      <c r="G126" s="739"/>
      <c r="H126" s="739" t="s">
        <v>1444</v>
      </c>
      <c r="I126" s="739"/>
      <c r="J126" s="739"/>
      <c r="K126" s="739"/>
      <c r="L126" s="740"/>
      <c r="M126" s="741"/>
      <c r="N126" s="885"/>
    </row>
    <row r="127" spans="1:14">
      <c r="A127" s="737"/>
      <c r="B127" s="738"/>
      <c r="C127" s="738"/>
      <c r="D127" s="738"/>
      <c r="E127" s="742"/>
      <c r="F127" s="739"/>
      <c r="G127" s="739"/>
      <c r="H127" s="739" t="s">
        <v>1445</v>
      </c>
      <c r="I127" s="739"/>
      <c r="J127" s="739"/>
      <c r="K127" s="739"/>
      <c r="L127" s="740"/>
      <c r="M127" s="884"/>
      <c r="N127" s="885"/>
    </row>
    <row r="128" spans="1:14">
      <c r="A128" s="737"/>
      <c r="B128" s="738"/>
      <c r="C128" s="738"/>
      <c r="D128" s="738"/>
      <c r="E128" s="742" t="s">
        <v>261</v>
      </c>
      <c r="F128" s="739"/>
      <c r="G128" s="739"/>
      <c r="H128" s="739"/>
      <c r="I128" s="739"/>
      <c r="J128" s="739"/>
      <c r="K128" s="739"/>
      <c r="L128" s="740"/>
      <c r="M128" s="741"/>
      <c r="N128" s="885"/>
    </row>
    <row r="129" spans="1:14">
      <c r="A129" s="737"/>
      <c r="B129" s="738"/>
      <c r="C129" s="738"/>
      <c r="D129" s="738" t="s">
        <v>1446</v>
      </c>
      <c r="E129" s="742"/>
      <c r="F129" s="739"/>
      <c r="G129" s="739"/>
      <c r="H129" s="739"/>
      <c r="I129" s="739"/>
      <c r="J129" s="739"/>
      <c r="K129" s="739"/>
      <c r="L129" s="740"/>
      <c r="M129" s="741"/>
      <c r="N129" s="885"/>
    </row>
    <row r="130" spans="1:14">
      <c r="A130" s="737"/>
      <c r="B130" s="738"/>
      <c r="C130" s="738"/>
      <c r="D130" s="738"/>
      <c r="E130" s="742" t="s">
        <v>260</v>
      </c>
      <c r="F130" s="739"/>
      <c r="G130" s="739"/>
      <c r="H130" s="739"/>
      <c r="I130" s="739"/>
      <c r="J130" s="739"/>
      <c r="K130" s="739"/>
      <c r="L130" s="740"/>
      <c r="M130" s="741"/>
      <c r="N130" s="885"/>
    </row>
    <row r="131" spans="1:14">
      <c r="A131" s="737"/>
      <c r="B131" s="738"/>
      <c r="C131" s="738" t="s">
        <v>1447</v>
      </c>
      <c r="D131" s="738"/>
      <c r="E131" s="742"/>
      <c r="F131" s="739"/>
      <c r="G131" s="739"/>
      <c r="H131" s="739"/>
      <c r="I131" s="739"/>
      <c r="J131" s="739"/>
      <c r="K131" s="739"/>
      <c r="L131" s="740"/>
      <c r="M131" s="884"/>
      <c r="N131" s="885"/>
    </row>
    <row r="132" spans="1:14">
      <c r="A132" s="737"/>
      <c r="B132" s="738"/>
      <c r="C132" s="738"/>
      <c r="D132" s="738" t="s">
        <v>1448</v>
      </c>
      <c r="E132" s="742"/>
      <c r="F132" s="739"/>
      <c r="G132" s="739"/>
      <c r="H132" s="739"/>
      <c r="I132" s="739"/>
      <c r="J132" s="739"/>
      <c r="K132" s="739"/>
      <c r="L132" s="740"/>
      <c r="M132" s="884"/>
      <c r="N132" s="885"/>
    </row>
    <row r="133" spans="1:14">
      <c r="A133" s="737"/>
      <c r="B133" s="738"/>
      <c r="C133" s="738"/>
      <c r="D133" s="738"/>
      <c r="E133" s="742" t="s">
        <v>260</v>
      </c>
      <c r="F133" s="739"/>
      <c r="G133" s="739"/>
      <c r="H133" s="739"/>
      <c r="I133" s="739"/>
      <c r="J133" s="739"/>
      <c r="K133" s="739"/>
      <c r="L133" s="740"/>
      <c r="M133" s="741"/>
      <c r="N133" s="885"/>
    </row>
    <row r="134" spans="1:14">
      <c r="A134" s="737"/>
      <c r="B134" s="738"/>
      <c r="C134" s="738"/>
      <c r="D134" s="738"/>
      <c r="E134" s="742" t="s">
        <v>194</v>
      </c>
      <c r="F134" s="739"/>
      <c r="G134" s="739"/>
      <c r="H134" s="739"/>
      <c r="I134" s="739"/>
      <c r="J134" s="739"/>
      <c r="K134" s="739"/>
      <c r="L134" s="740"/>
      <c r="M134" s="741"/>
      <c r="N134" s="885"/>
    </row>
    <row r="135" spans="1:14">
      <c r="A135" s="737"/>
      <c r="B135" s="738"/>
      <c r="C135" s="738"/>
      <c r="D135" s="738"/>
      <c r="E135" s="742" t="s">
        <v>195</v>
      </c>
      <c r="F135" s="739"/>
      <c r="G135" s="739"/>
      <c r="H135" s="739"/>
      <c r="I135" s="739"/>
      <c r="J135" s="739"/>
      <c r="K135" s="739"/>
      <c r="L135" s="740"/>
      <c r="M135" s="741"/>
      <c r="N135" s="885"/>
    </row>
    <row r="136" spans="1:14">
      <c r="A136" s="737"/>
      <c r="B136" s="738"/>
      <c r="C136" s="738"/>
      <c r="D136" s="738"/>
      <c r="E136" s="742" t="s">
        <v>196</v>
      </c>
      <c r="F136" s="739"/>
      <c r="G136" s="739"/>
      <c r="H136" s="739"/>
      <c r="I136" s="739"/>
      <c r="J136" s="739"/>
      <c r="K136" s="739"/>
      <c r="L136" s="740"/>
      <c r="M136" s="741"/>
      <c r="N136" s="885"/>
    </row>
    <row r="137" spans="1:14">
      <c r="A137" s="737"/>
      <c r="B137" s="738"/>
      <c r="C137" s="738"/>
      <c r="D137" s="738"/>
      <c r="E137" s="739" t="s">
        <v>197</v>
      </c>
      <c r="F137" s="739"/>
      <c r="G137" s="739"/>
      <c r="H137" s="739"/>
      <c r="I137" s="739"/>
      <c r="J137" s="739"/>
      <c r="K137" s="739"/>
      <c r="L137" s="740"/>
      <c r="M137" s="741"/>
      <c r="N137" s="885"/>
    </row>
    <row r="138" spans="1:14">
      <c r="A138" s="737"/>
      <c r="B138" s="738"/>
      <c r="C138" s="738"/>
      <c r="D138" s="738"/>
      <c r="E138" s="742" t="s">
        <v>198</v>
      </c>
      <c r="F138" s="739"/>
      <c r="G138" s="739"/>
      <c r="H138" s="739"/>
      <c r="I138" s="739"/>
      <c r="J138" s="739"/>
      <c r="K138" s="739"/>
      <c r="L138" s="740"/>
      <c r="M138" s="741"/>
      <c r="N138" s="885"/>
    </row>
    <row r="139" spans="1:14">
      <c r="A139" s="737"/>
      <c r="B139" s="738"/>
      <c r="C139" s="738"/>
      <c r="D139" s="738" t="s">
        <v>1449</v>
      </c>
      <c r="E139" s="742"/>
      <c r="F139" s="739"/>
      <c r="G139" s="739"/>
      <c r="H139" s="739"/>
      <c r="I139" s="739"/>
      <c r="J139" s="739"/>
      <c r="K139" s="739"/>
      <c r="L139" s="740"/>
      <c r="M139" s="741"/>
      <c r="N139" s="885"/>
    </row>
    <row r="140" spans="1:14">
      <c r="A140" s="737"/>
      <c r="B140" s="738"/>
      <c r="C140" s="738"/>
      <c r="D140" s="738"/>
      <c r="E140" s="742" t="s">
        <v>260</v>
      </c>
      <c r="F140" s="739"/>
      <c r="G140" s="739"/>
      <c r="H140" s="739"/>
      <c r="I140" s="739"/>
      <c r="J140" s="739"/>
      <c r="K140" s="739"/>
      <c r="L140" s="740"/>
      <c r="M140" s="741"/>
      <c r="N140" s="885"/>
    </row>
    <row r="141" spans="1:14">
      <c r="A141" s="737"/>
      <c r="B141" s="738"/>
      <c r="C141" s="738"/>
      <c r="D141" s="738"/>
      <c r="E141" s="742" t="s">
        <v>194</v>
      </c>
      <c r="F141" s="739"/>
      <c r="G141" s="739"/>
      <c r="H141" s="739"/>
      <c r="I141" s="739"/>
      <c r="J141" s="739"/>
      <c r="K141" s="739"/>
      <c r="L141" s="740"/>
      <c r="M141" s="741"/>
      <c r="N141" s="885"/>
    </row>
    <row r="142" spans="1:14">
      <c r="A142" s="737"/>
      <c r="B142" s="738"/>
      <c r="C142" s="738"/>
      <c r="D142" s="738"/>
      <c r="E142" s="739" t="s">
        <v>195</v>
      </c>
      <c r="F142" s="739"/>
      <c r="G142" s="739"/>
      <c r="H142" s="739"/>
      <c r="I142" s="739"/>
      <c r="J142" s="739"/>
      <c r="K142" s="739"/>
      <c r="L142" s="740"/>
      <c r="M142" s="741"/>
      <c r="N142" s="885"/>
    </row>
    <row r="143" spans="1:14">
      <c r="A143" s="737"/>
      <c r="B143" s="738"/>
      <c r="C143" s="738"/>
      <c r="D143" s="738" t="s">
        <v>1450</v>
      </c>
      <c r="E143" s="742"/>
      <c r="F143" s="739"/>
      <c r="G143" s="739"/>
      <c r="H143" s="739"/>
      <c r="I143" s="739"/>
      <c r="J143" s="739"/>
      <c r="K143" s="739"/>
      <c r="L143" s="740"/>
      <c r="M143" s="741"/>
      <c r="N143" s="885"/>
    </row>
    <row r="144" spans="1:14">
      <c r="A144" s="737"/>
      <c r="B144" s="738"/>
      <c r="C144" s="738"/>
      <c r="D144" s="738"/>
      <c r="E144" s="742" t="s">
        <v>260</v>
      </c>
      <c r="F144" s="739"/>
      <c r="G144" s="739"/>
      <c r="H144" s="739"/>
      <c r="I144" s="739"/>
      <c r="J144" s="739"/>
      <c r="K144" s="739"/>
      <c r="L144" s="740"/>
      <c r="M144" s="741"/>
      <c r="N144" s="885"/>
    </row>
    <row r="145" spans="1:14">
      <c r="A145" s="737"/>
      <c r="B145" s="738"/>
      <c r="C145" s="738"/>
      <c r="D145" s="738"/>
      <c r="E145" s="742" t="s">
        <v>194</v>
      </c>
      <c r="F145" s="739"/>
      <c r="G145" s="739"/>
      <c r="H145" s="739"/>
      <c r="I145" s="739"/>
      <c r="J145" s="739"/>
      <c r="K145" s="739"/>
      <c r="L145" s="740"/>
      <c r="M145" s="741"/>
      <c r="N145" s="885"/>
    </row>
    <row r="146" spans="1:14">
      <c r="A146" s="737"/>
      <c r="B146" s="738"/>
      <c r="C146" s="738"/>
      <c r="D146" s="738"/>
      <c r="E146" s="739" t="s">
        <v>195</v>
      </c>
      <c r="F146" s="739"/>
      <c r="G146" s="739"/>
      <c r="H146" s="739"/>
      <c r="I146" s="739"/>
      <c r="J146" s="739"/>
      <c r="K146" s="739"/>
      <c r="L146" s="740"/>
      <c r="M146" s="741"/>
      <c r="N146" s="885"/>
    </row>
    <row r="147" spans="1:14">
      <c r="A147" s="737"/>
      <c r="B147" s="738"/>
      <c r="C147" s="738"/>
      <c r="D147" s="738"/>
      <c r="E147" s="739" t="s">
        <v>196</v>
      </c>
      <c r="F147" s="739"/>
      <c r="G147" s="739"/>
      <c r="H147" s="739"/>
      <c r="I147" s="739"/>
      <c r="J147" s="739"/>
      <c r="K147" s="739"/>
      <c r="L147" s="740"/>
      <c r="M147" s="741"/>
      <c r="N147" s="885"/>
    </row>
    <row r="148" spans="1:14">
      <c r="A148" s="737"/>
      <c r="B148" s="738"/>
      <c r="C148" s="738" t="s">
        <v>1451</v>
      </c>
      <c r="D148" s="738"/>
      <c r="E148" s="739"/>
      <c r="F148" s="739"/>
      <c r="G148" s="739"/>
      <c r="H148" s="739"/>
      <c r="I148" s="739"/>
      <c r="J148" s="739"/>
      <c r="K148" s="739"/>
      <c r="L148" s="740"/>
      <c r="M148" s="741"/>
      <c r="N148" s="885"/>
    </row>
    <row r="149" spans="1:14">
      <c r="A149" s="737"/>
      <c r="B149" s="738"/>
      <c r="C149" s="738"/>
      <c r="D149" s="738" t="s">
        <v>1452</v>
      </c>
      <c r="E149" s="742"/>
      <c r="F149" s="739"/>
      <c r="G149" s="739"/>
      <c r="H149" s="739"/>
      <c r="I149" s="739"/>
      <c r="J149" s="739"/>
      <c r="K149" s="739"/>
      <c r="L149" s="740"/>
      <c r="M149" s="741"/>
      <c r="N149" s="885"/>
    </row>
    <row r="150" spans="1:14">
      <c r="A150" s="737"/>
      <c r="B150" s="738"/>
      <c r="C150" s="738"/>
      <c r="D150" s="738"/>
      <c r="E150" s="742" t="s">
        <v>1453</v>
      </c>
      <c r="F150" s="739"/>
      <c r="G150" s="739"/>
      <c r="H150" s="739"/>
      <c r="I150" s="739"/>
      <c r="J150" s="739"/>
      <c r="K150" s="739"/>
      <c r="L150" s="740"/>
      <c r="M150" s="741"/>
      <c r="N150" s="885"/>
    </row>
    <row r="151" spans="1:14">
      <c r="A151" s="737"/>
      <c r="B151" s="738"/>
      <c r="C151" s="738"/>
      <c r="D151" s="738"/>
      <c r="E151" s="739" t="s">
        <v>1454</v>
      </c>
      <c r="F151" s="739"/>
      <c r="G151" s="739"/>
      <c r="H151" s="739"/>
      <c r="I151" s="739"/>
      <c r="J151" s="739"/>
      <c r="K151" s="739"/>
      <c r="L151" s="740"/>
      <c r="M151" s="741"/>
      <c r="N151" s="885"/>
    </row>
    <row r="152" spans="1:14">
      <c r="A152" s="737"/>
      <c r="B152" s="738"/>
      <c r="C152" s="738"/>
      <c r="D152" s="738"/>
      <c r="E152" s="739" t="s">
        <v>1455</v>
      </c>
      <c r="F152" s="739"/>
      <c r="G152" s="739"/>
      <c r="H152" s="739"/>
      <c r="I152" s="739"/>
      <c r="J152" s="739"/>
      <c r="K152" s="739"/>
      <c r="L152" s="740"/>
      <c r="M152" s="741"/>
      <c r="N152" s="885"/>
    </row>
    <row r="153" spans="1:14">
      <c r="A153" s="737"/>
      <c r="B153" s="738"/>
      <c r="C153" s="738"/>
      <c r="D153" s="738" t="s">
        <v>1456</v>
      </c>
      <c r="E153" s="739"/>
      <c r="F153" s="739"/>
      <c r="G153" s="739"/>
      <c r="H153" s="739"/>
      <c r="I153" s="739"/>
      <c r="J153" s="739"/>
      <c r="K153" s="739"/>
      <c r="L153" s="740"/>
      <c r="M153" s="884"/>
      <c r="N153" s="885"/>
    </row>
    <row r="154" spans="1:14">
      <c r="A154" s="737"/>
      <c r="B154" s="738"/>
      <c r="C154" s="738"/>
      <c r="D154" s="738"/>
      <c r="E154" s="739" t="s">
        <v>260</v>
      </c>
      <c r="F154" s="739"/>
      <c r="G154" s="739"/>
      <c r="H154" s="739"/>
      <c r="I154" s="739"/>
      <c r="J154" s="739"/>
      <c r="K154" s="739"/>
      <c r="L154" s="740"/>
      <c r="M154" s="884"/>
      <c r="N154" s="885"/>
    </row>
    <row r="155" spans="1:14">
      <c r="A155" s="737"/>
      <c r="B155" s="738"/>
      <c r="C155" s="738"/>
      <c r="D155" s="738"/>
      <c r="E155" s="739" t="s">
        <v>194</v>
      </c>
      <c r="F155" s="739"/>
      <c r="G155" s="739"/>
      <c r="H155" s="739"/>
      <c r="I155" s="739"/>
      <c r="J155" s="739"/>
      <c r="K155" s="739"/>
      <c r="L155" s="740"/>
      <c r="M155" s="884"/>
      <c r="N155" s="885"/>
    </row>
    <row r="156" spans="1:14">
      <c r="A156" s="737"/>
      <c r="B156" s="738"/>
      <c r="C156" s="738"/>
      <c r="D156" s="738"/>
      <c r="E156" s="742" t="s">
        <v>195</v>
      </c>
      <c r="F156" s="739"/>
      <c r="G156" s="739"/>
      <c r="H156" s="739"/>
      <c r="I156" s="739"/>
      <c r="J156" s="739"/>
      <c r="K156" s="739"/>
      <c r="L156" s="740"/>
      <c r="M156" s="884"/>
      <c r="N156" s="885"/>
    </row>
    <row r="157" spans="1:14">
      <c r="A157" s="737"/>
      <c r="B157" s="738"/>
      <c r="C157" s="738"/>
      <c r="D157" s="738"/>
      <c r="E157" s="742" t="s">
        <v>196</v>
      </c>
      <c r="F157" s="739"/>
      <c r="G157" s="739"/>
      <c r="H157" s="739"/>
      <c r="I157" s="739"/>
      <c r="J157" s="739"/>
      <c r="K157" s="739"/>
      <c r="L157" s="740"/>
      <c r="M157" s="884"/>
      <c r="N157" s="885"/>
    </row>
    <row r="158" spans="1:14">
      <c r="A158" s="737"/>
      <c r="B158" s="738"/>
      <c r="C158" s="738"/>
      <c r="D158" s="738" t="s">
        <v>1457</v>
      </c>
      <c r="E158" s="739"/>
      <c r="F158" s="739"/>
      <c r="G158" s="739"/>
      <c r="H158" s="739"/>
      <c r="I158" s="739"/>
      <c r="J158" s="739"/>
      <c r="K158" s="739"/>
      <c r="L158" s="740"/>
      <c r="M158" s="884"/>
      <c r="N158" s="885"/>
    </row>
    <row r="159" spans="1:14">
      <c r="A159" s="737"/>
      <c r="B159" s="738"/>
      <c r="C159" s="738"/>
      <c r="D159" s="738"/>
      <c r="E159" s="739" t="s">
        <v>260</v>
      </c>
      <c r="F159" s="739"/>
      <c r="G159" s="739"/>
      <c r="H159" s="739"/>
      <c r="I159" s="739"/>
      <c r="J159" s="739"/>
      <c r="K159" s="739"/>
      <c r="L159" s="740"/>
      <c r="M159" s="884"/>
      <c r="N159" s="885"/>
    </row>
    <row r="160" spans="1:14">
      <c r="A160" s="737"/>
      <c r="B160" s="738"/>
      <c r="C160" s="738"/>
      <c r="D160" s="738" t="s">
        <v>1458</v>
      </c>
      <c r="E160" s="742"/>
      <c r="F160" s="739"/>
      <c r="G160" s="739"/>
      <c r="H160" s="739"/>
      <c r="I160" s="739"/>
      <c r="J160" s="739"/>
      <c r="K160" s="739"/>
      <c r="L160" s="740"/>
      <c r="M160" s="884"/>
      <c r="N160" s="885"/>
    </row>
    <row r="161" spans="1:14">
      <c r="A161" s="737"/>
      <c r="B161" s="738"/>
      <c r="C161" s="738"/>
      <c r="D161" s="738"/>
      <c r="E161" s="742" t="s">
        <v>260</v>
      </c>
      <c r="F161" s="739"/>
      <c r="G161" s="739"/>
      <c r="H161" s="739"/>
      <c r="I161" s="739"/>
      <c r="J161" s="739"/>
      <c r="K161" s="739"/>
      <c r="L161" s="740"/>
      <c r="M161" s="884"/>
      <c r="N161" s="885"/>
    </row>
    <row r="162" spans="1:14">
      <c r="A162" s="737"/>
      <c r="B162" s="738"/>
      <c r="C162" s="738"/>
      <c r="D162" s="738"/>
      <c r="E162" s="742" t="s">
        <v>194</v>
      </c>
      <c r="F162" s="739"/>
      <c r="G162" s="739"/>
      <c r="H162" s="739"/>
      <c r="I162" s="739"/>
      <c r="J162" s="739"/>
      <c r="K162" s="739"/>
      <c r="L162" s="740"/>
      <c r="M162" s="884"/>
      <c r="N162" s="885"/>
    </row>
    <row r="163" spans="1:14">
      <c r="A163" s="737"/>
      <c r="B163" s="738"/>
      <c r="C163" s="738"/>
      <c r="D163" s="738"/>
      <c r="E163" s="739" t="s">
        <v>195</v>
      </c>
      <c r="F163" s="739"/>
      <c r="G163" s="739"/>
      <c r="H163" s="739"/>
      <c r="I163" s="739"/>
      <c r="J163" s="739"/>
      <c r="K163" s="739"/>
      <c r="L163" s="740"/>
      <c r="M163" s="884"/>
      <c r="N163" s="885"/>
    </row>
    <row r="164" spans="1:14">
      <c r="A164" s="737"/>
      <c r="B164" s="738"/>
      <c r="C164" s="738"/>
      <c r="D164" s="738"/>
      <c r="E164" s="742"/>
      <c r="F164" s="739" t="s">
        <v>347</v>
      </c>
      <c r="G164" s="739"/>
      <c r="H164" s="739"/>
      <c r="I164" s="739"/>
      <c r="J164" s="739"/>
      <c r="K164" s="739"/>
      <c r="L164" s="740"/>
      <c r="M164" s="884"/>
      <c r="N164" s="885"/>
    </row>
    <row r="165" spans="1:14">
      <c r="A165" s="737"/>
      <c r="B165" s="738"/>
      <c r="C165" s="738"/>
      <c r="D165" s="738"/>
      <c r="E165" s="742"/>
      <c r="F165" s="739" t="s">
        <v>348</v>
      </c>
      <c r="G165" s="739"/>
      <c r="H165" s="739"/>
      <c r="I165" s="739"/>
      <c r="J165" s="739"/>
      <c r="K165" s="739"/>
      <c r="L165" s="740"/>
      <c r="M165" s="884"/>
      <c r="N165" s="885"/>
    </row>
    <row r="166" spans="1:14">
      <c r="A166" s="737"/>
      <c r="B166" s="738"/>
      <c r="C166" s="738"/>
      <c r="D166" s="738"/>
      <c r="E166" s="739"/>
      <c r="F166" s="739" t="s">
        <v>349</v>
      </c>
      <c r="G166" s="739"/>
      <c r="H166" s="739"/>
      <c r="I166" s="739"/>
      <c r="J166" s="739"/>
      <c r="K166" s="739"/>
      <c r="L166" s="740"/>
      <c r="M166" s="884"/>
      <c r="N166" s="885"/>
    </row>
    <row r="167" spans="1:14">
      <c r="A167" s="737"/>
      <c r="B167" s="738"/>
      <c r="C167" s="738"/>
      <c r="D167" s="738"/>
      <c r="E167" s="739"/>
      <c r="F167" s="739" t="s">
        <v>350</v>
      </c>
      <c r="G167" s="739"/>
      <c r="H167" s="739"/>
      <c r="I167" s="739"/>
      <c r="J167" s="739"/>
      <c r="K167" s="739"/>
      <c r="L167" s="740"/>
      <c r="M167" s="884"/>
      <c r="N167" s="885"/>
    </row>
    <row r="168" spans="1:14">
      <c r="A168" s="737"/>
      <c r="B168" s="738"/>
      <c r="C168" s="738"/>
      <c r="D168" s="738"/>
      <c r="E168" s="739"/>
      <c r="F168" s="739" t="s">
        <v>351</v>
      </c>
      <c r="G168" s="739"/>
      <c r="H168" s="739"/>
      <c r="I168" s="739"/>
      <c r="J168" s="739"/>
      <c r="K168" s="739"/>
      <c r="L168" s="740"/>
      <c r="M168" s="884"/>
      <c r="N168" s="885"/>
    </row>
    <row r="169" spans="1:14">
      <c r="A169" s="737"/>
      <c r="B169" s="738"/>
      <c r="C169" s="738"/>
      <c r="D169" s="738" t="s">
        <v>1459</v>
      </c>
      <c r="E169" s="742"/>
      <c r="F169" s="739"/>
      <c r="G169" s="739"/>
      <c r="H169" s="739"/>
      <c r="I169" s="739"/>
      <c r="J169" s="739"/>
      <c r="K169" s="739"/>
      <c r="L169" s="740"/>
      <c r="M169" s="884"/>
      <c r="N169" s="885"/>
    </row>
    <row r="170" spans="1:14">
      <c r="A170" s="737"/>
      <c r="B170" s="738"/>
      <c r="C170" s="738"/>
      <c r="D170" s="738"/>
      <c r="E170" s="742" t="s">
        <v>1460</v>
      </c>
      <c r="F170" s="739"/>
      <c r="G170" s="739"/>
      <c r="H170" s="739"/>
      <c r="I170" s="739"/>
      <c r="J170" s="739"/>
      <c r="K170" s="739"/>
      <c r="L170" s="740"/>
      <c r="M170" s="884"/>
      <c r="N170" s="885"/>
    </row>
    <row r="171" spans="1:14">
      <c r="A171" s="737"/>
      <c r="B171" s="738"/>
      <c r="C171" s="738"/>
      <c r="D171" s="738"/>
      <c r="E171" s="742"/>
      <c r="F171" s="739"/>
      <c r="G171" s="739"/>
      <c r="H171" s="739"/>
      <c r="I171" s="739" t="s">
        <v>1461</v>
      </c>
      <c r="J171" s="739"/>
      <c r="K171" s="739"/>
      <c r="L171" s="740"/>
      <c r="M171" s="884"/>
      <c r="N171" s="885"/>
    </row>
    <row r="172" spans="1:14">
      <c r="A172" s="737"/>
      <c r="B172" s="738"/>
      <c r="C172" s="738"/>
      <c r="D172" s="738"/>
      <c r="E172" s="742" t="s">
        <v>1462</v>
      </c>
      <c r="F172" s="739"/>
      <c r="G172" s="739"/>
      <c r="H172" s="739"/>
      <c r="I172" s="739"/>
      <c r="J172" s="739"/>
      <c r="K172" s="739"/>
      <c r="L172" s="740"/>
      <c r="M172" s="884"/>
      <c r="N172" s="885"/>
    </row>
    <row r="173" spans="1:14">
      <c r="A173" s="737"/>
      <c r="B173" s="738"/>
      <c r="C173" s="738"/>
      <c r="D173" s="738"/>
      <c r="E173" s="739"/>
      <c r="F173" s="739" t="s">
        <v>347</v>
      </c>
      <c r="G173" s="739"/>
      <c r="H173" s="739"/>
      <c r="I173" s="739"/>
      <c r="J173" s="739"/>
      <c r="K173" s="739"/>
      <c r="L173" s="740"/>
      <c r="M173" s="884"/>
      <c r="N173" s="885"/>
    </row>
    <row r="174" spans="1:14">
      <c r="A174" s="737"/>
      <c r="B174" s="738"/>
      <c r="C174" s="738"/>
      <c r="D174" s="738"/>
      <c r="E174" s="739"/>
      <c r="F174" s="739" t="s">
        <v>348</v>
      </c>
      <c r="G174" s="739"/>
      <c r="H174" s="739"/>
      <c r="I174" s="739"/>
      <c r="J174" s="739"/>
      <c r="K174" s="739"/>
      <c r="L174" s="740"/>
      <c r="M174" s="741"/>
      <c r="N174" s="885"/>
    </row>
    <row r="175" spans="1:14">
      <c r="A175" s="737"/>
      <c r="B175" s="738"/>
      <c r="C175" s="738"/>
      <c r="D175" s="738"/>
      <c r="E175" s="742"/>
      <c r="F175" s="739" t="s">
        <v>349</v>
      </c>
      <c r="G175" s="739"/>
      <c r="H175" s="739"/>
      <c r="I175" s="739"/>
      <c r="J175" s="739"/>
      <c r="K175" s="739"/>
      <c r="L175" s="740"/>
      <c r="M175" s="884"/>
      <c r="N175" s="885"/>
    </row>
    <row r="176" spans="1:14">
      <c r="A176" s="737"/>
      <c r="B176" s="738"/>
      <c r="C176" s="738"/>
      <c r="D176" s="738"/>
      <c r="E176" s="742"/>
      <c r="F176" s="739" t="s">
        <v>350</v>
      </c>
      <c r="G176" s="739"/>
      <c r="H176" s="739"/>
      <c r="I176" s="739"/>
      <c r="J176" s="739"/>
      <c r="K176" s="739"/>
      <c r="L176" s="740"/>
      <c r="M176" s="741"/>
      <c r="N176" s="885"/>
    </row>
    <row r="177" spans="1:14">
      <c r="A177" s="737"/>
      <c r="B177" s="738"/>
      <c r="C177" s="738"/>
      <c r="D177" s="738"/>
      <c r="E177" s="739"/>
      <c r="F177" s="739" t="s">
        <v>351</v>
      </c>
      <c r="G177" s="739"/>
      <c r="H177" s="739"/>
      <c r="I177" s="739"/>
      <c r="J177" s="739"/>
      <c r="K177" s="739"/>
      <c r="L177" s="740"/>
      <c r="M177" s="884"/>
      <c r="N177" s="885"/>
    </row>
    <row r="178" spans="1:14">
      <c r="A178" s="737"/>
      <c r="B178" s="738"/>
      <c r="C178" s="738"/>
      <c r="D178" s="738"/>
      <c r="E178" s="739"/>
      <c r="F178" s="739" t="s">
        <v>352</v>
      </c>
      <c r="G178" s="739"/>
      <c r="H178" s="739"/>
      <c r="I178" s="739"/>
      <c r="J178" s="739"/>
      <c r="K178" s="739"/>
      <c r="L178" s="740"/>
      <c r="M178" s="884"/>
      <c r="N178" s="885"/>
    </row>
    <row r="179" spans="1:14">
      <c r="A179" s="737"/>
      <c r="B179" s="738"/>
      <c r="C179" s="738"/>
      <c r="D179" s="738"/>
      <c r="E179" s="742"/>
      <c r="F179" s="739" t="s">
        <v>354</v>
      </c>
      <c r="G179" s="739"/>
      <c r="H179" s="739"/>
      <c r="I179" s="739"/>
      <c r="J179" s="739"/>
      <c r="K179" s="739"/>
      <c r="L179" s="740"/>
      <c r="M179" s="884"/>
      <c r="N179" s="885"/>
    </row>
    <row r="180" spans="1:14">
      <c r="A180" s="737"/>
      <c r="B180" s="738"/>
      <c r="C180" s="738"/>
      <c r="D180" s="738" t="s">
        <v>1463</v>
      </c>
      <c r="E180" s="742"/>
      <c r="F180" s="739"/>
      <c r="G180" s="739"/>
      <c r="H180" s="739"/>
      <c r="I180" s="739"/>
      <c r="J180" s="739"/>
      <c r="K180" s="739"/>
      <c r="L180" s="740"/>
      <c r="M180" s="884"/>
      <c r="N180" s="885"/>
    </row>
    <row r="181" spans="1:14">
      <c r="A181" s="737"/>
      <c r="B181" s="738"/>
      <c r="C181" s="738" t="s">
        <v>1464</v>
      </c>
      <c r="D181" s="738"/>
      <c r="E181" s="742"/>
      <c r="F181" s="739"/>
      <c r="G181" s="739"/>
      <c r="H181" s="739"/>
      <c r="I181" s="739"/>
      <c r="J181" s="739"/>
      <c r="K181" s="739"/>
      <c r="L181" s="740"/>
      <c r="M181" s="884"/>
      <c r="N181" s="885"/>
    </row>
    <row r="182" spans="1:14">
      <c r="A182" s="737"/>
      <c r="B182" s="738"/>
      <c r="C182" s="738"/>
      <c r="D182" s="738" t="s">
        <v>1465</v>
      </c>
      <c r="E182" s="739"/>
      <c r="F182" s="739"/>
      <c r="G182" s="739"/>
      <c r="H182" s="739"/>
      <c r="I182" s="739"/>
      <c r="J182" s="739"/>
      <c r="K182" s="739"/>
      <c r="L182" s="740"/>
      <c r="M182" s="884"/>
      <c r="N182" s="885"/>
    </row>
    <row r="183" spans="1:14">
      <c r="A183" s="737"/>
      <c r="B183" s="738"/>
      <c r="C183" s="738"/>
      <c r="D183" s="738"/>
      <c r="E183" s="742" t="s">
        <v>260</v>
      </c>
      <c r="F183" s="739"/>
      <c r="G183" s="739"/>
      <c r="H183" s="739"/>
      <c r="I183" s="739"/>
      <c r="J183" s="739"/>
      <c r="K183" s="739"/>
      <c r="L183" s="740"/>
      <c r="M183" s="884"/>
      <c r="N183" s="885"/>
    </row>
    <row r="184" spans="1:14">
      <c r="A184" s="737"/>
      <c r="B184" s="738"/>
      <c r="C184" s="738"/>
      <c r="D184" s="738"/>
      <c r="E184" s="742" t="s">
        <v>194</v>
      </c>
      <c r="F184" s="739"/>
      <c r="G184" s="739"/>
      <c r="H184" s="739"/>
      <c r="I184" s="739"/>
      <c r="J184" s="739"/>
      <c r="K184" s="739"/>
      <c r="L184" s="740"/>
      <c r="M184" s="884"/>
      <c r="N184" s="885"/>
    </row>
    <row r="185" spans="1:14">
      <c r="A185" s="737"/>
      <c r="B185" s="738"/>
      <c r="C185" s="738"/>
      <c r="D185" s="738"/>
      <c r="E185" s="742" t="s">
        <v>195</v>
      </c>
      <c r="F185" s="739"/>
      <c r="G185" s="739"/>
      <c r="H185" s="739"/>
      <c r="I185" s="739"/>
      <c r="J185" s="739"/>
      <c r="K185" s="739"/>
      <c r="L185" s="740"/>
      <c r="M185" s="884"/>
      <c r="N185" s="885"/>
    </row>
    <row r="186" spans="1:14">
      <c r="A186" s="737"/>
      <c r="B186" s="738"/>
      <c r="C186" s="738"/>
      <c r="D186" s="738" t="s">
        <v>1466</v>
      </c>
      <c r="E186" s="742"/>
      <c r="F186" s="739"/>
      <c r="G186" s="739"/>
      <c r="H186" s="739"/>
      <c r="I186" s="739"/>
      <c r="J186" s="739"/>
      <c r="K186" s="739"/>
      <c r="L186" s="740"/>
      <c r="M186" s="884"/>
      <c r="N186" s="885"/>
    </row>
    <row r="187" spans="1:14">
      <c r="A187" s="737"/>
      <c r="B187" s="738"/>
      <c r="C187" s="738"/>
      <c r="D187" s="738"/>
      <c r="E187" s="742" t="s">
        <v>260</v>
      </c>
      <c r="F187" s="739"/>
      <c r="G187" s="739"/>
      <c r="H187" s="739"/>
      <c r="I187" s="739"/>
      <c r="J187" s="739"/>
      <c r="K187" s="739"/>
      <c r="L187" s="740"/>
      <c r="M187" s="884"/>
      <c r="N187" s="885"/>
    </row>
    <row r="188" spans="1:14">
      <c r="A188" s="737"/>
      <c r="B188" s="738"/>
      <c r="C188" s="738"/>
      <c r="D188" s="738"/>
      <c r="E188" s="742" t="s">
        <v>194</v>
      </c>
      <c r="F188" s="739"/>
      <c r="G188" s="739"/>
      <c r="H188" s="739"/>
      <c r="I188" s="739"/>
      <c r="J188" s="739"/>
      <c r="K188" s="739"/>
      <c r="L188" s="740"/>
      <c r="M188" s="884"/>
      <c r="N188" s="885"/>
    </row>
    <row r="189" spans="1:14">
      <c r="A189" s="737"/>
      <c r="B189" s="738"/>
      <c r="C189" s="738"/>
      <c r="D189" s="738"/>
      <c r="E189" s="742" t="s">
        <v>195</v>
      </c>
      <c r="F189" s="739"/>
      <c r="G189" s="739"/>
      <c r="H189" s="739"/>
      <c r="I189" s="739"/>
      <c r="J189" s="739"/>
      <c r="K189" s="739"/>
      <c r="L189" s="740"/>
      <c r="M189" s="884"/>
      <c r="N189" s="885"/>
    </row>
    <row r="190" spans="1:14">
      <c r="A190" s="737"/>
      <c r="B190" s="738"/>
      <c r="C190" s="738"/>
      <c r="D190" s="738"/>
      <c r="E190" s="739" t="s">
        <v>196</v>
      </c>
      <c r="F190" s="739"/>
      <c r="G190" s="739"/>
      <c r="H190" s="739"/>
      <c r="I190" s="739"/>
      <c r="J190" s="739"/>
      <c r="K190" s="739"/>
      <c r="L190" s="740"/>
      <c r="M190" s="884"/>
      <c r="N190" s="885"/>
    </row>
    <row r="191" spans="1:14">
      <c r="A191" s="737"/>
      <c r="B191" s="738"/>
      <c r="C191" s="738"/>
      <c r="D191" s="738"/>
      <c r="E191" s="742" t="s">
        <v>197</v>
      </c>
      <c r="F191" s="739"/>
      <c r="G191" s="739"/>
      <c r="H191" s="739"/>
      <c r="I191" s="739"/>
      <c r="J191" s="739"/>
      <c r="K191" s="739"/>
      <c r="L191" s="740"/>
      <c r="M191" s="884"/>
      <c r="N191" s="885"/>
    </row>
    <row r="192" spans="1:14">
      <c r="A192" s="737"/>
      <c r="B192" s="738"/>
      <c r="C192" s="738"/>
      <c r="D192" s="738" t="s">
        <v>1467</v>
      </c>
      <c r="E192" s="742"/>
      <c r="F192" s="739"/>
      <c r="G192" s="739"/>
      <c r="H192" s="739"/>
      <c r="I192" s="739"/>
      <c r="J192" s="739"/>
      <c r="K192" s="739"/>
      <c r="L192" s="740"/>
      <c r="M192" s="884"/>
      <c r="N192" s="885"/>
    </row>
    <row r="193" spans="1:14">
      <c r="A193" s="737"/>
      <c r="B193" s="738"/>
      <c r="C193" s="738"/>
      <c r="D193" s="738"/>
      <c r="E193" s="742" t="s">
        <v>260</v>
      </c>
      <c r="F193" s="739"/>
      <c r="G193" s="739"/>
      <c r="H193" s="739"/>
      <c r="I193" s="739"/>
      <c r="J193" s="739"/>
      <c r="K193" s="739"/>
      <c r="L193" s="740"/>
      <c r="M193" s="884"/>
      <c r="N193" s="885"/>
    </row>
    <row r="194" spans="1:14">
      <c r="A194" s="737"/>
      <c r="B194" s="738"/>
      <c r="C194" s="738"/>
      <c r="D194" s="738"/>
      <c r="E194" s="739" t="s">
        <v>194</v>
      </c>
      <c r="F194" s="739"/>
      <c r="G194" s="739"/>
      <c r="H194" s="739"/>
      <c r="I194" s="739"/>
      <c r="J194" s="739"/>
      <c r="K194" s="739"/>
      <c r="L194" s="740"/>
      <c r="M194" s="884"/>
      <c r="N194" s="885"/>
    </row>
    <row r="195" spans="1:14">
      <c r="A195" s="737"/>
      <c r="B195" s="738"/>
      <c r="C195" s="738"/>
      <c r="D195" s="738"/>
      <c r="E195" s="739" t="s">
        <v>195</v>
      </c>
      <c r="F195" s="739"/>
      <c r="G195" s="739"/>
      <c r="H195" s="739"/>
      <c r="I195" s="739"/>
      <c r="J195" s="739"/>
      <c r="K195" s="739"/>
      <c r="L195" s="740"/>
      <c r="M195" s="884"/>
      <c r="N195" s="885"/>
    </row>
    <row r="196" spans="1:14">
      <c r="A196" s="737"/>
      <c r="B196" s="738"/>
      <c r="C196" s="738"/>
      <c r="D196" s="738" t="s">
        <v>1468</v>
      </c>
      <c r="E196" s="739"/>
      <c r="F196" s="739"/>
      <c r="G196" s="739"/>
      <c r="H196" s="739"/>
      <c r="I196" s="739"/>
      <c r="J196" s="739"/>
      <c r="K196" s="739"/>
      <c r="L196" s="740"/>
      <c r="M196" s="884"/>
      <c r="N196" s="885"/>
    </row>
    <row r="197" spans="1:14">
      <c r="A197" s="737"/>
      <c r="B197" s="738"/>
      <c r="C197" s="738"/>
      <c r="D197" s="738"/>
      <c r="E197" s="742" t="s">
        <v>260</v>
      </c>
      <c r="F197" s="739"/>
      <c r="G197" s="739"/>
      <c r="H197" s="739"/>
      <c r="I197" s="739"/>
      <c r="J197" s="739"/>
      <c r="K197" s="739"/>
      <c r="L197" s="740"/>
      <c r="M197" s="884"/>
      <c r="N197" s="885"/>
    </row>
    <row r="198" spans="1:14">
      <c r="A198" s="737"/>
      <c r="B198" s="738"/>
      <c r="C198" s="738"/>
      <c r="D198" s="738"/>
      <c r="E198" s="742" t="s">
        <v>194</v>
      </c>
      <c r="F198" s="739"/>
      <c r="G198" s="739"/>
      <c r="H198" s="739"/>
      <c r="I198" s="739"/>
      <c r="J198" s="739"/>
      <c r="K198" s="739"/>
      <c r="L198" s="740"/>
      <c r="M198" s="884"/>
      <c r="N198" s="885"/>
    </row>
    <row r="199" spans="1:14">
      <c r="A199" s="737"/>
      <c r="B199" s="738"/>
      <c r="C199" s="738"/>
      <c r="D199" s="738"/>
      <c r="E199" s="742" t="s">
        <v>195</v>
      </c>
      <c r="F199" s="739"/>
      <c r="G199" s="739"/>
      <c r="H199" s="739"/>
      <c r="I199" s="739"/>
      <c r="J199" s="739"/>
      <c r="K199" s="739"/>
      <c r="L199" s="740"/>
      <c r="M199" s="884"/>
      <c r="N199" s="885"/>
    </row>
    <row r="200" spans="1:14">
      <c r="A200" s="737"/>
      <c r="B200" s="738"/>
      <c r="C200" s="738"/>
      <c r="D200" s="738"/>
      <c r="E200" s="739" t="s">
        <v>196</v>
      </c>
      <c r="F200" s="739"/>
      <c r="G200" s="739"/>
      <c r="H200" s="739"/>
      <c r="I200" s="739"/>
      <c r="J200" s="739"/>
      <c r="K200" s="739"/>
      <c r="L200" s="740"/>
      <c r="M200" s="884"/>
      <c r="N200" s="885"/>
    </row>
    <row r="201" spans="1:14">
      <c r="A201" s="737"/>
      <c r="B201" s="738"/>
      <c r="C201" s="738"/>
      <c r="D201" s="738"/>
      <c r="E201" s="742" t="s">
        <v>197</v>
      </c>
      <c r="F201" s="739"/>
      <c r="G201" s="739"/>
      <c r="H201" s="739"/>
      <c r="I201" s="739"/>
      <c r="J201" s="739"/>
      <c r="K201" s="739"/>
      <c r="L201" s="740"/>
      <c r="M201" s="884"/>
      <c r="N201" s="885"/>
    </row>
    <row r="202" spans="1:14">
      <c r="A202" s="737"/>
      <c r="B202" s="738"/>
      <c r="C202" s="738" t="s">
        <v>1469</v>
      </c>
      <c r="D202" s="738"/>
      <c r="E202" s="739"/>
      <c r="F202" s="739"/>
      <c r="G202" s="739"/>
      <c r="H202" s="739"/>
      <c r="I202" s="739"/>
      <c r="J202" s="739"/>
      <c r="K202" s="739"/>
      <c r="L202" s="740"/>
      <c r="M202" s="884"/>
      <c r="N202" s="885"/>
    </row>
    <row r="203" spans="1:14">
      <c r="A203" s="737"/>
      <c r="B203" s="738"/>
      <c r="C203" s="738"/>
      <c r="D203" s="738" t="s">
        <v>1470</v>
      </c>
      <c r="E203" s="742"/>
      <c r="F203" s="739"/>
      <c r="G203" s="739"/>
      <c r="H203" s="739"/>
      <c r="I203" s="739"/>
      <c r="J203" s="739"/>
      <c r="K203" s="739"/>
      <c r="L203" s="740"/>
      <c r="M203" s="884"/>
      <c r="N203" s="885"/>
    </row>
    <row r="204" spans="1:14" ht="12">
      <c r="A204" s="737"/>
      <c r="B204" s="738"/>
      <c r="C204" s="738"/>
      <c r="D204" s="738"/>
      <c r="E204" s="742" t="s">
        <v>1471</v>
      </c>
      <c r="F204" s="739"/>
      <c r="G204" s="739"/>
      <c r="H204" s="739"/>
      <c r="I204" s="784"/>
      <c r="J204" s="739"/>
      <c r="K204" s="739"/>
      <c r="L204" s="740"/>
      <c r="M204" s="884"/>
      <c r="N204" s="885"/>
    </row>
    <row r="205" spans="1:14">
      <c r="A205" s="737"/>
      <c r="B205" s="738"/>
      <c r="C205" s="738"/>
      <c r="D205" s="738"/>
      <c r="E205" s="742"/>
      <c r="F205" s="739" t="s">
        <v>347</v>
      </c>
      <c r="G205" s="739"/>
      <c r="H205" s="739"/>
      <c r="I205" s="739"/>
      <c r="J205" s="739"/>
      <c r="K205" s="739"/>
      <c r="L205" s="740"/>
      <c r="M205" s="741"/>
      <c r="N205" s="885"/>
    </row>
    <row r="206" spans="1:14">
      <c r="A206" s="737"/>
      <c r="B206" s="738"/>
      <c r="C206" s="738"/>
      <c r="D206" s="738"/>
      <c r="E206" s="742"/>
      <c r="F206" s="739" t="s">
        <v>348</v>
      </c>
      <c r="G206" s="739"/>
      <c r="H206" s="739"/>
      <c r="I206" s="739"/>
      <c r="J206" s="739"/>
      <c r="K206" s="739"/>
      <c r="L206" s="740"/>
      <c r="M206" s="741"/>
      <c r="N206" s="885"/>
    </row>
    <row r="207" spans="1:14">
      <c r="A207" s="737"/>
      <c r="B207" s="738"/>
      <c r="C207" s="738"/>
      <c r="D207" s="738"/>
      <c r="E207" s="739" t="s">
        <v>1472</v>
      </c>
      <c r="F207" s="739"/>
      <c r="G207" s="739"/>
      <c r="H207" s="739"/>
      <c r="I207" s="739"/>
      <c r="J207" s="739"/>
      <c r="K207" s="739"/>
      <c r="L207" s="740"/>
      <c r="M207" s="741"/>
      <c r="N207" s="885"/>
    </row>
    <row r="208" spans="1:14">
      <c r="A208" s="737"/>
      <c r="B208" s="738"/>
      <c r="C208" s="738"/>
      <c r="D208" s="738"/>
      <c r="E208" s="742"/>
      <c r="F208" s="739" t="s">
        <v>347</v>
      </c>
      <c r="G208" s="739"/>
      <c r="H208" s="739"/>
      <c r="I208" s="739"/>
      <c r="J208" s="739"/>
      <c r="K208" s="739"/>
      <c r="L208" s="740"/>
      <c r="M208" s="741"/>
      <c r="N208" s="885"/>
    </row>
    <row r="209" spans="1:14">
      <c r="A209" s="737"/>
      <c r="B209" s="738"/>
      <c r="C209" s="738"/>
      <c r="D209" s="738"/>
      <c r="E209" s="742" t="s">
        <v>1473</v>
      </c>
      <c r="F209" s="739"/>
      <c r="G209" s="739"/>
      <c r="H209" s="739"/>
      <c r="I209" s="739"/>
      <c r="J209" s="739"/>
      <c r="K209" s="739"/>
      <c r="L209" s="740"/>
      <c r="M209" s="741"/>
      <c r="N209" s="885"/>
    </row>
    <row r="210" spans="1:14">
      <c r="A210" s="737"/>
      <c r="B210" s="738"/>
      <c r="C210" s="738"/>
      <c r="D210" s="738"/>
      <c r="E210" s="739"/>
      <c r="F210" s="739" t="s">
        <v>347</v>
      </c>
      <c r="G210" s="739"/>
      <c r="H210" s="739"/>
      <c r="I210" s="739"/>
      <c r="J210" s="739"/>
      <c r="K210" s="739"/>
      <c r="L210" s="740"/>
      <c r="M210" s="741"/>
      <c r="N210" s="885"/>
    </row>
    <row r="211" spans="1:14">
      <c r="A211" s="737"/>
      <c r="B211" s="738"/>
      <c r="C211" s="738"/>
      <c r="D211" s="738"/>
      <c r="E211" s="739" t="s">
        <v>1474</v>
      </c>
      <c r="F211" s="739"/>
      <c r="G211" s="739"/>
      <c r="H211" s="739"/>
      <c r="I211" s="739"/>
      <c r="J211" s="739"/>
      <c r="K211" s="739"/>
      <c r="L211" s="740"/>
      <c r="M211" s="741"/>
      <c r="N211" s="885"/>
    </row>
    <row r="212" spans="1:14">
      <c r="A212" s="737"/>
      <c r="B212" s="738"/>
      <c r="C212" s="738"/>
      <c r="D212" s="738"/>
      <c r="E212" s="739"/>
      <c r="F212" s="739" t="s">
        <v>347</v>
      </c>
      <c r="G212" s="739"/>
      <c r="H212" s="739"/>
      <c r="I212" s="739"/>
      <c r="J212" s="739"/>
      <c r="K212" s="739"/>
      <c r="L212" s="740"/>
      <c r="M212" s="741"/>
      <c r="N212" s="885"/>
    </row>
    <row r="213" spans="1:14">
      <c r="A213" s="737"/>
      <c r="B213" s="738"/>
      <c r="C213" s="738" t="s">
        <v>1475</v>
      </c>
      <c r="D213" s="738"/>
      <c r="E213" s="739"/>
      <c r="F213" s="739"/>
      <c r="G213" s="739"/>
      <c r="H213" s="739"/>
      <c r="I213" s="739"/>
      <c r="J213" s="739"/>
      <c r="K213" s="739"/>
      <c r="L213" s="740"/>
      <c r="M213" s="741"/>
      <c r="N213" s="885"/>
    </row>
    <row r="214" spans="1:14">
      <c r="A214" s="737"/>
      <c r="B214" s="738"/>
      <c r="C214" s="738"/>
      <c r="D214" s="738" t="s">
        <v>1476</v>
      </c>
      <c r="E214" s="742"/>
      <c r="F214" s="739"/>
      <c r="G214" s="739"/>
      <c r="H214" s="739"/>
      <c r="I214" s="739"/>
      <c r="J214" s="739"/>
      <c r="K214" s="739"/>
      <c r="L214" s="740"/>
      <c r="M214" s="741"/>
      <c r="N214" s="885"/>
    </row>
    <row r="215" spans="1:14">
      <c r="A215" s="737"/>
      <c r="B215" s="738"/>
      <c r="C215" s="738"/>
      <c r="D215" s="738"/>
      <c r="E215" s="742" t="s">
        <v>260</v>
      </c>
      <c r="F215" s="739"/>
      <c r="G215" s="739"/>
      <c r="H215" s="739"/>
      <c r="I215" s="739"/>
      <c r="J215" s="739"/>
      <c r="K215" s="739"/>
      <c r="L215" s="740"/>
      <c r="M215" s="741"/>
      <c r="N215" s="885"/>
    </row>
    <row r="216" spans="1:14">
      <c r="A216" s="737"/>
      <c r="B216" s="738"/>
      <c r="C216" s="738"/>
      <c r="D216" s="738"/>
      <c r="E216" s="739" t="s">
        <v>194</v>
      </c>
      <c r="F216" s="739"/>
      <c r="G216" s="739"/>
      <c r="H216" s="739"/>
      <c r="I216" s="739"/>
      <c r="J216" s="739"/>
      <c r="K216" s="739"/>
      <c r="L216" s="740"/>
      <c r="M216" s="741"/>
      <c r="N216" s="885"/>
    </row>
    <row r="217" spans="1:14">
      <c r="A217" s="737"/>
      <c r="B217" s="738"/>
      <c r="C217" s="738"/>
      <c r="D217" s="738" t="s">
        <v>1477</v>
      </c>
      <c r="E217" s="739"/>
      <c r="F217" s="739"/>
      <c r="G217" s="739"/>
      <c r="H217" s="739"/>
      <c r="I217" s="739"/>
      <c r="J217" s="739"/>
      <c r="K217" s="739"/>
      <c r="L217" s="740"/>
      <c r="M217" s="741"/>
      <c r="N217" s="885"/>
    </row>
    <row r="218" spans="1:14">
      <c r="A218" s="737"/>
      <c r="B218" s="738"/>
      <c r="C218" s="738"/>
      <c r="D218" s="738"/>
      <c r="E218" s="739" t="s">
        <v>260</v>
      </c>
      <c r="F218" s="739"/>
      <c r="G218" s="739"/>
      <c r="H218" s="739"/>
      <c r="I218" s="739"/>
      <c r="J218" s="739"/>
      <c r="K218" s="739"/>
      <c r="L218" s="740"/>
      <c r="M218" s="741"/>
      <c r="N218" s="885"/>
    </row>
    <row r="219" spans="1:14">
      <c r="A219" s="737"/>
      <c r="B219" s="738"/>
      <c r="C219" s="738"/>
      <c r="D219" s="738"/>
      <c r="E219" s="739" t="s">
        <v>194</v>
      </c>
      <c r="F219" s="739"/>
      <c r="G219" s="739"/>
      <c r="H219" s="739"/>
      <c r="I219" s="739"/>
      <c r="J219" s="739"/>
      <c r="K219" s="739"/>
      <c r="L219" s="740"/>
      <c r="M219" s="741"/>
      <c r="N219" s="885"/>
    </row>
    <row r="220" spans="1:14">
      <c r="A220" s="737"/>
      <c r="B220" s="738"/>
      <c r="C220" s="738"/>
      <c r="D220" s="738"/>
      <c r="E220" s="739" t="s">
        <v>195</v>
      </c>
      <c r="F220" s="739"/>
      <c r="G220" s="739"/>
      <c r="H220" s="739"/>
      <c r="I220" s="739"/>
      <c r="J220" s="739"/>
      <c r="K220" s="739"/>
      <c r="L220" s="740"/>
      <c r="M220" s="741"/>
      <c r="N220" s="885"/>
    </row>
    <row r="221" spans="1:14">
      <c r="A221" s="737"/>
      <c r="B221" s="738"/>
      <c r="C221" s="738"/>
      <c r="D221" s="738"/>
      <c r="E221" s="739" t="s">
        <v>196</v>
      </c>
      <c r="F221" s="739"/>
      <c r="G221" s="739"/>
      <c r="H221" s="739"/>
      <c r="I221" s="739"/>
      <c r="J221" s="739"/>
      <c r="K221" s="739"/>
      <c r="L221" s="740"/>
      <c r="M221" s="741"/>
      <c r="N221" s="885"/>
    </row>
    <row r="222" spans="1:14">
      <c r="A222" s="737"/>
      <c r="B222" s="738"/>
      <c r="C222" s="738"/>
      <c r="D222" s="738" t="s">
        <v>1478</v>
      </c>
      <c r="E222" s="739"/>
      <c r="F222" s="739"/>
      <c r="G222" s="739"/>
      <c r="H222" s="739"/>
      <c r="I222" s="739"/>
      <c r="J222" s="739"/>
      <c r="K222" s="739"/>
      <c r="L222" s="740"/>
      <c r="M222" s="741"/>
      <c r="N222" s="885"/>
    </row>
    <row r="223" spans="1:14">
      <c r="A223" s="737"/>
      <c r="B223" s="738"/>
      <c r="C223" s="738"/>
      <c r="D223" s="738"/>
      <c r="E223" s="739" t="s">
        <v>260</v>
      </c>
      <c r="F223" s="739"/>
      <c r="G223" s="739"/>
      <c r="H223" s="739"/>
      <c r="I223" s="739"/>
      <c r="J223" s="739"/>
      <c r="K223" s="739"/>
      <c r="L223" s="740"/>
      <c r="M223" s="741"/>
      <c r="N223" s="885"/>
    </row>
    <row r="224" spans="1:14">
      <c r="A224" s="737"/>
      <c r="B224" s="738"/>
      <c r="C224" s="738"/>
      <c r="D224" s="738"/>
      <c r="E224" s="739" t="s">
        <v>194</v>
      </c>
      <c r="F224" s="739"/>
      <c r="G224" s="739"/>
      <c r="H224" s="739"/>
      <c r="I224" s="739"/>
      <c r="J224" s="739"/>
      <c r="K224" s="739"/>
      <c r="L224" s="740"/>
      <c r="M224" s="741"/>
      <c r="N224" s="885"/>
    </row>
    <row r="225" spans="1:14">
      <c r="A225" s="737"/>
      <c r="B225" s="738"/>
      <c r="C225" s="738"/>
      <c r="D225" s="738"/>
      <c r="E225" s="739" t="s">
        <v>195</v>
      </c>
      <c r="F225" s="739"/>
      <c r="G225" s="739"/>
      <c r="H225" s="739"/>
      <c r="I225" s="739"/>
      <c r="J225" s="739"/>
      <c r="K225" s="739"/>
      <c r="L225" s="740"/>
      <c r="M225" s="741"/>
      <c r="N225" s="885"/>
    </row>
    <row r="226" spans="1:14">
      <c r="A226" s="737"/>
      <c r="B226" s="738"/>
      <c r="C226" s="738"/>
      <c r="D226" s="738"/>
      <c r="E226" s="739" t="s">
        <v>196</v>
      </c>
      <c r="F226" s="739"/>
      <c r="G226" s="739"/>
      <c r="H226" s="739"/>
      <c r="I226" s="739"/>
      <c r="J226" s="739"/>
      <c r="K226" s="739"/>
      <c r="L226" s="740"/>
      <c r="M226" s="741"/>
      <c r="N226" s="885"/>
    </row>
    <row r="227" spans="1:14">
      <c r="A227" s="737"/>
      <c r="B227" s="738"/>
      <c r="C227" s="738"/>
      <c r="D227" s="738" t="s">
        <v>1479</v>
      </c>
      <c r="E227" s="739"/>
      <c r="F227" s="739"/>
      <c r="G227" s="739"/>
      <c r="H227" s="739"/>
      <c r="I227" s="739"/>
      <c r="J227" s="739"/>
      <c r="K227" s="739"/>
      <c r="L227" s="740"/>
      <c r="M227" s="741"/>
      <c r="N227" s="885"/>
    </row>
    <row r="228" spans="1:14">
      <c r="A228" s="737"/>
      <c r="B228" s="738"/>
      <c r="C228" s="738"/>
      <c r="D228" s="738"/>
      <c r="E228" s="739" t="s">
        <v>260</v>
      </c>
      <c r="F228" s="739"/>
      <c r="G228" s="739"/>
      <c r="H228" s="739"/>
      <c r="I228" s="739"/>
      <c r="J228" s="739"/>
      <c r="K228" s="739"/>
      <c r="L228" s="740"/>
      <c r="M228" s="741"/>
      <c r="N228" s="885"/>
    </row>
    <row r="229" spans="1:14">
      <c r="A229" s="737"/>
      <c r="B229" s="738"/>
      <c r="C229" s="738"/>
      <c r="D229" s="738"/>
      <c r="E229" s="739" t="s">
        <v>194</v>
      </c>
      <c r="F229" s="739"/>
      <c r="G229" s="739"/>
      <c r="H229" s="739"/>
      <c r="I229" s="739"/>
      <c r="J229" s="739"/>
      <c r="K229" s="739"/>
      <c r="L229" s="740"/>
      <c r="M229" s="741"/>
      <c r="N229" s="885"/>
    </row>
    <row r="230" spans="1:14">
      <c r="A230" s="737"/>
      <c r="B230" s="738"/>
      <c r="C230" s="738"/>
      <c r="D230" s="738"/>
      <c r="E230" s="739" t="s">
        <v>195</v>
      </c>
      <c r="F230" s="739"/>
      <c r="G230" s="739"/>
      <c r="H230" s="739"/>
      <c r="I230" s="739"/>
      <c r="J230" s="739"/>
      <c r="K230" s="739"/>
      <c r="L230" s="740"/>
      <c r="M230" s="741"/>
      <c r="N230" s="885"/>
    </row>
    <row r="231" spans="1:14">
      <c r="A231" s="737"/>
      <c r="B231" s="738"/>
      <c r="C231" s="738"/>
      <c r="D231" s="738"/>
      <c r="E231" s="739" t="s">
        <v>196</v>
      </c>
      <c r="F231" s="739"/>
      <c r="G231" s="739"/>
      <c r="H231" s="739"/>
      <c r="I231" s="739"/>
      <c r="J231" s="739"/>
      <c r="K231" s="739"/>
      <c r="L231" s="740"/>
      <c r="M231" s="741"/>
      <c r="N231" s="885"/>
    </row>
    <row r="232" spans="1:14">
      <c r="A232" s="737"/>
      <c r="B232" s="738"/>
      <c r="C232" s="738"/>
      <c r="D232" s="738"/>
      <c r="E232" s="739" t="s">
        <v>197</v>
      </c>
      <c r="F232" s="739"/>
      <c r="G232" s="739"/>
      <c r="H232" s="739"/>
      <c r="I232" s="739"/>
      <c r="J232" s="739"/>
      <c r="K232" s="739"/>
      <c r="L232" s="740"/>
      <c r="M232" s="741"/>
      <c r="N232" s="885"/>
    </row>
    <row r="233" spans="1:14">
      <c r="A233" s="737"/>
      <c r="B233" s="738"/>
      <c r="C233" s="738"/>
      <c r="D233" s="738"/>
      <c r="E233" s="739"/>
      <c r="F233" s="739" t="s">
        <v>347</v>
      </c>
      <c r="G233" s="739"/>
      <c r="H233" s="739"/>
      <c r="I233" s="739"/>
      <c r="J233" s="739"/>
      <c r="K233" s="739"/>
      <c r="L233" s="740"/>
      <c r="M233" s="741"/>
      <c r="N233" s="885"/>
    </row>
    <row r="234" spans="1:14">
      <c r="A234" s="737"/>
      <c r="B234" s="738"/>
      <c r="C234" s="738"/>
      <c r="D234" s="738"/>
      <c r="E234" s="739"/>
      <c r="F234" s="739" t="s">
        <v>348</v>
      </c>
      <c r="G234" s="739"/>
      <c r="H234" s="739"/>
      <c r="I234" s="739"/>
      <c r="J234" s="739"/>
      <c r="K234" s="739"/>
      <c r="L234" s="740"/>
      <c r="M234" s="741"/>
      <c r="N234" s="885"/>
    </row>
    <row r="235" spans="1:14">
      <c r="A235" s="737"/>
      <c r="B235" s="738"/>
      <c r="C235" s="738"/>
      <c r="D235" s="738"/>
      <c r="E235" s="739"/>
      <c r="F235" s="739" t="s">
        <v>349</v>
      </c>
      <c r="G235" s="739"/>
      <c r="H235" s="739"/>
      <c r="I235" s="739"/>
      <c r="J235" s="739"/>
      <c r="K235" s="739"/>
      <c r="L235" s="740"/>
      <c r="M235" s="741"/>
      <c r="N235" s="885"/>
    </row>
    <row r="236" spans="1:14">
      <c r="A236" s="737"/>
      <c r="B236" s="738"/>
      <c r="C236" s="738"/>
      <c r="D236" s="738"/>
      <c r="E236" s="739"/>
      <c r="F236" s="739"/>
      <c r="G236" s="739"/>
      <c r="H236" s="739"/>
      <c r="I236" s="739" t="s">
        <v>1480</v>
      </c>
      <c r="J236" s="739"/>
      <c r="K236" s="739"/>
      <c r="L236" s="740"/>
      <c r="M236" s="741"/>
      <c r="N236" s="885"/>
    </row>
    <row r="237" spans="1:14">
      <c r="A237" s="737"/>
      <c r="B237" s="738"/>
      <c r="C237" s="738"/>
      <c r="D237" s="738" t="s">
        <v>1481</v>
      </c>
      <c r="E237" s="739"/>
      <c r="F237" s="739"/>
      <c r="G237" s="739"/>
      <c r="H237" s="739"/>
      <c r="I237" s="739"/>
      <c r="J237" s="739"/>
      <c r="K237" s="739"/>
      <c r="L237" s="740"/>
      <c r="M237" s="741"/>
      <c r="N237" s="885"/>
    </row>
    <row r="238" spans="1:14">
      <c r="A238" s="737"/>
      <c r="B238" s="738"/>
      <c r="C238" s="738"/>
      <c r="D238" s="738" t="s">
        <v>1482</v>
      </c>
      <c r="E238" s="739"/>
      <c r="F238" s="739"/>
      <c r="G238" s="739"/>
      <c r="H238" s="739"/>
      <c r="I238" s="739"/>
      <c r="J238" s="739"/>
      <c r="K238" s="739"/>
      <c r="L238" s="740"/>
      <c r="M238" s="741"/>
      <c r="N238" s="885"/>
    </row>
    <row r="239" spans="1:14">
      <c r="A239" s="737"/>
      <c r="B239" s="738"/>
      <c r="C239" s="738"/>
      <c r="D239" s="738"/>
      <c r="E239" s="739" t="s">
        <v>260</v>
      </c>
      <c r="F239" s="739"/>
      <c r="G239" s="739"/>
      <c r="H239" s="739"/>
      <c r="I239" s="739"/>
      <c r="J239" s="739"/>
      <c r="K239" s="739"/>
      <c r="L239" s="740"/>
      <c r="M239" s="741"/>
      <c r="N239" s="885"/>
    </row>
    <row r="240" spans="1:14">
      <c r="A240" s="737"/>
      <c r="B240" s="738"/>
      <c r="C240" s="738"/>
      <c r="D240" s="738"/>
      <c r="E240" s="739" t="s">
        <v>194</v>
      </c>
      <c r="F240" s="739"/>
      <c r="G240" s="739"/>
      <c r="H240" s="739"/>
      <c r="I240" s="739"/>
      <c r="J240" s="739"/>
      <c r="K240" s="739"/>
      <c r="L240" s="740"/>
      <c r="M240" s="741"/>
      <c r="N240" s="885"/>
    </row>
    <row r="241" spans="1:165">
      <c r="A241" s="737"/>
      <c r="B241" s="738"/>
      <c r="C241" s="738"/>
      <c r="D241" s="738"/>
      <c r="E241" s="739" t="s">
        <v>195</v>
      </c>
      <c r="F241" s="739"/>
      <c r="G241" s="739"/>
      <c r="H241" s="739"/>
      <c r="I241" s="739"/>
      <c r="J241" s="739"/>
      <c r="K241" s="739"/>
      <c r="L241" s="740"/>
      <c r="M241" s="741"/>
      <c r="N241" s="885"/>
    </row>
    <row r="242" spans="1:165">
      <c r="A242" s="737"/>
      <c r="B242" s="738"/>
      <c r="C242" s="738"/>
      <c r="D242" s="738"/>
      <c r="E242" s="739" t="s">
        <v>196</v>
      </c>
      <c r="F242" s="739"/>
      <c r="G242" s="739"/>
      <c r="H242" s="739"/>
      <c r="I242" s="739"/>
      <c r="J242" s="739"/>
      <c r="K242" s="739"/>
      <c r="L242" s="740"/>
      <c r="M242" s="741"/>
      <c r="N242" s="885"/>
    </row>
    <row r="243" spans="1:165">
      <c r="A243" s="737"/>
      <c r="B243" s="738"/>
      <c r="C243" s="738"/>
      <c r="D243" s="738"/>
      <c r="E243" s="742"/>
      <c r="F243" s="739"/>
      <c r="G243" s="739"/>
      <c r="H243" s="739"/>
      <c r="I243" s="739" t="s">
        <v>1483</v>
      </c>
      <c r="J243" s="739"/>
      <c r="K243" s="739"/>
      <c r="L243" s="740"/>
      <c r="M243" s="741"/>
      <c r="N243" s="885"/>
    </row>
    <row r="244" spans="1:165">
      <c r="A244" s="737"/>
      <c r="B244" s="738"/>
      <c r="C244" s="738"/>
      <c r="D244" s="738" t="s">
        <v>1484</v>
      </c>
      <c r="E244" s="742"/>
      <c r="F244" s="739"/>
      <c r="G244" s="739"/>
      <c r="H244" s="739"/>
      <c r="I244" s="739"/>
      <c r="J244" s="739"/>
      <c r="K244" s="739"/>
      <c r="L244" s="740"/>
      <c r="M244" s="741"/>
      <c r="N244" s="885"/>
    </row>
    <row r="245" spans="1:165">
      <c r="A245" s="737"/>
      <c r="B245" s="738"/>
      <c r="C245" s="738"/>
      <c r="D245" s="738"/>
      <c r="E245" s="742" t="s">
        <v>260</v>
      </c>
      <c r="F245" s="739"/>
      <c r="G245" s="739"/>
      <c r="H245" s="739"/>
      <c r="I245" s="739"/>
      <c r="J245" s="739"/>
      <c r="K245" s="739"/>
      <c r="L245" s="740"/>
      <c r="M245" s="741"/>
      <c r="N245" s="885"/>
    </row>
    <row r="246" spans="1:165">
      <c r="A246" s="737"/>
      <c r="B246" s="738"/>
      <c r="C246" s="738"/>
      <c r="D246" s="738"/>
      <c r="E246" s="739" t="s">
        <v>194</v>
      </c>
      <c r="F246" s="739"/>
      <c r="G246" s="739"/>
      <c r="H246" s="739"/>
      <c r="I246" s="739"/>
      <c r="J246" s="739"/>
      <c r="K246" s="739"/>
      <c r="L246" s="740"/>
      <c r="M246" s="741"/>
      <c r="N246" s="885"/>
    </row>
    <row r="247" spans="1:165">
      <c r="A247" s="737"/>
      <c r="B247" s="738"/>
      <c r="C247" s="738"/>
      <c r="D247" s="738"/>
      <c r="E247" s="742" t="s">
        <v>195</v>
      </c>
      <c r="F247" s="739"/>
      <c r="G247" s="739"/>
      <c r="H247" s="739"/>
      <c r="I247" s="739"/>
      <c r="J247" s="739"/>
      <c r="K247" s="739"/>
      <c r="L247" s="740"/>
      <c r="M247" s="741"/>
      <c r="N247" s="885"/>
    </row>
    <row r="248" spans="1:165">
      <c r="A248" s="737"/>
      <c r="B248" s="738"/>
      <c r="C248" s="738"/>
      <c r="D248" s="738"/>
      <c r="E248" s="742" t="s">
        <v>196</v>
      </c>
      <c r="F248" s="739"/>
      <c r="G248" s="739"/>
      <c r="H248" s="739"/>
      <c r="I248" s="739"/>
      <c r="J248" s="739"/>
      <c r="K248" s="739"/>
      <c r="L248" s="740"/>
      <c r="M248" s="741"/>
      <c r="N248" s="885"/>
    </row>
    <row r="249" spans="1:165">
      <c r="A249" s="737"/>
      <c r="B249" s="738"/>
      <c r="C249" s="738"/>
      <c r="D249" s="738" t="s">
        <v>1485</v>
      </c>
      <c r="E249" s="742"/>
      <c r="F249" s="739"/>
      <c r="G249" s="739"/>
      <c r="H249" s="739"/>
      <c r="I249" s="739"/>
      <c r="J249" s="739"/>
      <c r="K249" s="739"/>
      <c r="L249" s="740"/>
      <c r="M249" s="741"/>
      <c r="N249" s="885"/>
    </row>
    <row r="250" spans="1:165">
      <c r="A250" s="737"/>
      <c r="B250" s="738"/>
      <c r="C250" s="738"/>
      <c r="D250" s="738"/>
      <c r="E250" s="742" t="s">
        <v>260</v>
      </c>
      <c r="F250" s="739"/>
      <c r="G250" s="739"/>
      <c r="H250" s="739"/>
      <c r="I250" s="739"/>
      <c r="J250" s="739"/>
      <c r="K250" s="739"/>
      <c r="L250" s="740"/>
      <c r="M250" s="741"/>
      <c r="N250" s="885"/>
      <c r="U250" s="792"/>
      <c r="V250" s="792"/>
      <c r="W250" s="792"/>
      <c r="X250" s="792"/>
      <c r="Y250" s="792"/>
      <c r="Z250" s="792"/>
      <c r="AA250" s="792"/>
      <c r="AB250" s="792"/>
      <c r="AC250" s="792"/>
      <c r="AD250" s="792"/>
      <c r="AE250" s="792"/>
      <c r="AF250" s="792"/>
      <c r="AG250" s="792"/>
      <c r="AH250" s="792"/>
      <c r="AI250" s="792"/>
      <c r="AJ250" s="792"/>
      <c r="AK250" s="792"/>
      <c r="AL250" s="792"/>
      <c r="AM250" s="792"/>
      <c r="AN250" s="792"/>
      <c r="AO250" s="792"/>
      <c r="AP250" s="792"/>
      <c r="AQ250" s="792"/>
      <c r="AR250" s="792"/>
      <c r="AS250" s="792"/>
      <c r="AT250" s="792"/>
      <c r="AU250" s="792"/>
      <c r="AV250" s="792"/>
      <c r="AW250" s="792"/>
      <c r="AX250" s="792"/>
      <c r="AY250" s="792"/>
      <c r="AZ250" s="792"/>
      <c r="BA250" s="792"/>
      <c r="BB250" s="792"/>
      <c r="BC250" s="792"/>
      <c r="BD250" s="792"/>
      <c r="BE250" s="792"/>
      <c r="BF250" s="792"/>
      <c r="BG250" s="792"/>
      <c r="BH250" s="792"/>
      <c r="BI250" s="792"/>
      <c r="BJ250" s="792"/>
      <c r="BK250" s="792"/>
      <c r="BL250" s="792"/>
      <c r="BM250" s="792"/>
      <c r="BN250" s="792"/>
      <c r="BO250" s="792"/>
      <c r="BP250" s="792"/>
      <c r="BQ250" s="792"/>
      <c r="BR250" s="792"/>
      <c r="BS250" s="792"/>
      <c r="BT250" s="792"/>
      <c r="BU250" s="792"/>
      <c r="BV250" s="792"/>
      <c r="BW250" s="792"/>
      <c r="BX250" s="792"/>
      <c r="BY250" s="792"/>
      <c r="BZ250" s="792"/>
      <c r="CA250" s="792"/>
      <c r="CB250" s="792"/>
      <c r="CC250" s="792"/>
      <c r="CD250" s="792"/>
      <c r="CE250" s="792"/>
      <c r="CF250" s="792"/>
      <c r="CG250" s="792"/>
      <c r="CH250" s="792"/>
      <c r="CI250" s="792"/>
      <c r="CJ250" s="792"/>
      <c r="CK250" s="792"/>
      <c r="CL250" s="792"/>
      <c r="CM250" s="792"/>
      <c r="CN250" s="792"/>
      <c r="CO250" s="792"/>
      <c r="CP250" s="792"/>
      <c r="CQ250" s="792"/>
      <c r="CR250" s="792"/>
      <c r="CS250" s="792"/>
      <c r="CT250" s="792"/>
      <c r="CU250" s="792"/>
      <c r="CV250" s="792"/>
      <c r="CW250" s="792"/>
      <c r="CX250" s="792"/>
      <c r="CY250" s="792"/>
      <c r="CZ250" s="792"/>
      <c r="DA250" s="792"/>
      <c r="DB250" s="792"/>
      <c r="DC250" s="792"/>
      <c r="DD250" s="792"/>
      <c r="DE250" s="792"/>
      <c r="DF250" s="792"/>
      <c r="DG250" s="792"/>
      <c r="DH250" s="792"/>
      <c r="DI250" s="792"/>
      <c r="DJ250" s="792"/>
      <c r="DK250" s="792"/>
      <c r="DL250" s="792"/>
      <c r="DM250" s="792"/>
      <c r="DN250" s="792"/>
      <c r="DO250" s="792"/>
      <c r="DP250" s="792"/>
      <c r="DQ250" s="792"/>
      <c r="DR250" s="792"/>
      <c r="DS250" s="792"/>
      <c r="DT250" s="792"/>
      <c r="DU250" s="792"/>
      <c r="DV250" s="792"/>
      <c r="DW250" s="792"/>
      <c r="DX250" s="792"/>
      <c r="DY250" s="792"/>
      <c r="DZ250" s="792"/>
      <c r="EA250" s="792"/>
      <c r="EB250" s="792"/>
      <c r="EC250" s="792"/>
      <c r="ED250" s="792"/>
      <c r="EE250" s="792"/>
      <c r="EF250" s="792"/>
      <c r="EG250" s="792"/>
      <c r="EH250" s="792"/>
      <c r="EI250" s="792"/>
      <c r="EJ250" s="792"/>
      <c r="EK250" s="792"/>
      <c r="EL250" s="792"/>
      <c r="EM250" s="792"/>
      <c r="EN250" s="792"/>
      <c r="EO250" s="792"/>
      <c r="EP250" s="792"/>
      <c r="EQ250" s="792"/>
      <c r="ER250" s="792"/>
      <c r="ES250" s="792"/>
      <c r="ET250" s="792"/>
      <c r="EU250" s="792"/>
      <c r="EV250" s="792"/>
      <c r="EW250" s="792"/>
      <c r="EX250" s="792"/>
      <c r="EY250" s="792"/>
      <c r="EZ250" s="792"/>
      <c r="FA250" s="792"/>
      <c r="FB250" s="792"/>
      <c r="FC250" s="792"/>
      <c r="FD250" s="792"/>
      <c r="FE250" s="792"/>
      <c r="FF250" s="792"/>
      <c r="FG250" s="792"/>
      <c r="FH250" s="792"/>
      <c r="FI250" s="792"/>
    </row>
    <row r="251" spans="1:165">
      <c r="A251" s="737"/>
      <c r="B251" s="738"/>
      <c r="C251" s="738"/>
      <c r="D251" s="738"/>
      <c r="E251" s="742" t="s">
        <v>194</v>
      </c>
      <c r="F251" s="739"/>
      <c r="G251" s="739"/>
      <c r="H251" s="739"/>
      <c r="I251" s="739"/>
      <c r="J251" s="739"/>
      <c r="K251" s="739"/>
      <c r="L251" s="740"/>
      <c r="M251" s="741"/>
      <c r="N251" s="885"/>
      <c r="U251" s="792"/>
      <c r="V251" s="792"/>
      <c r="W251" s="792"/>
      <c r="X251" s="792"/>
      <c r="Y251" s="792"/>
      <c r="Z251" s="792"/>
      <c r="AA251" s="792"/>
      <c r="AB251" s="792"/>
      <c r="AC251" s="792"/>
      <c r="AD251" s="792"/>
      <c r="AE251" s="792"/>
      <c r="AF251" s="792"/>
      <c r="AG251" s="792"/>
      <c r="AH251" s="792"/>
      <c r="AI251" s="792"/>
      <c r="AJ251" s="792"/>
      <c r="AK251" s="792"/>
      <c r="AL251" s="792"/>
      <c r="AM251" s="792"/>
      <c r="AN251" s="792"/>
      <c r="AO251" s="792"/>
      <c r="AP251" s="792"/>
      <c r="AQ251" s="792"/>
      <c r="AR251" s="792"/>
      <c r="AS251" s="792"/>
      <c r="AT251" s="792"/>
      <c r="AU251" s="792"/>
      <c r="AV251" s="792"/>
      <c r="AW251" s="792"/>
      <c r="AX251" s="792"/>
      <c r="AY251" s="792"/>
      <c r="AZ251" s="792"/>
      <c r="BA251" s="792"/>
      <c r="BB251" s="792"/>
      <c r="BC251" s="792"/>
      <c r="BD251" s="792"/>
      <c r="BE251" s="792"/>
      <c r="BF251" s="792"/>
      <c r="BG251" s="792"/>
      <c r="BH251" s="792"/>
      <c r="BI251" s="792"/>
      <c r="BJ251" s="792"/>
      <c r="BK251" s="792"/>
      <c r="BL251" s="792"/>
      <c r="BM251" s="792"/>
      <c r="BN251" s="792"/>
      <c r="BO251" s="792"/>
      <c r="BP251" s="792"/>
      <c r="BQ251" s="792"/>
      <c r="BR251" s="792"/>
      <c r="BS251" s="792"/>
      <c r="BT251" s="792"/>
      <c r="BU251" s="792"/>
      <c r="BV251" s="792"/>
      <c r="BW251" s="792"/>
      <c r="BX251" s="792"/>
      <c r="BY251" s="792"/>
      <c r="BZ251" s="792"/>
      <c r="CA251" s="792"/>
      <c r="CB251" s="792"/>
      <c r="CC251" s="792"/>
      <c r="CD251" s="792"/>
      <c r="CE251" s="792"/>
      <c r="CF251" s="792"/>
      <c r="CG251" s="792"/>
      <c r="CH251" s="792"/>
      <c r="CI251" s="792"/>
      <c r="CJ251" s="792"/>
      <c r="CK251" s="792"/>
      <c r="CL251" s="792"/>
      <c r="CM251" s="792"/>
      <c r="CN251" s="792"/>
      <c r="CO251" s="792"/>
      <c r="CP251" s="792"/>
      <c r="CQ251" s="792"/>
      <c r="CR251" s="792"/>
      <c r="CS251" s="792"/>
      <c r="CT251" s="792"/>
      <c r="CU251" s="792"/>
      <c r="CV251" s="792"/>
      <c r="CW251" s="792"/>
      <c r="CX251" s="792"/>
      <c r="CY251" s="792"/>
      <c r="CZ251" s="792"/>
      <c r="DA251" s="792"/>
      <c r="DB251" s="792"/>
      <c r="DC251" s="792"/>
      <c r="DD251" s="792"/>
      <c r="DE251" s="792"/>
      <c r="DF251" s="792"/>
      <c r="DG251" s="792"/>
      <c r="DH251" s="792"/>
      <c r="DI251" s="792"/>
      <c r="DJ251" s="792"/>
      <c r="DK251" s="792"/>
      <c r="DL251" s="792"/>
      <c r="DM251" s="792"/>
      <c r="DN251" s="792"/>
      <c r="DO251" s="792"/>
      <c r="DP251" s="792"/>
      <c r="DQ251" s="792"/>
      <c r="DR251" s="792"/>
      <c r="DS251" s="792"/>
      <c r="DT251" s="792"/>
      <c r="DU251" s="792"/>
      <c r="DV251" s="792"/>
      <c r="DW251" s="792"/>
      <c r="DX251" s="792"/>
      <c r="DY251" s="792"/>
      <c r="DZ251" s="792"/>
      <c r="EA251" s="792"/>
      <c r="EB251" s="792"/>
      <c r="EC251" s="792"/>
      <c r="ED251" s="792"/>
      <c r="EE251" s="792"/>
      <c r="EF251" s="792"/>
      <c r="EG251" s="792"/>
      <c r="EH251" s="792"/>
      <c r="EI251" s="792"/>
      <c r="EJ251" s="792"/>
      <c r="EK251" s="792"/>
      <c r="EL251" s="792"/>
      <c r="EM251" s="792"/>
      <c r="EN251" s="792"/>
      <c r="EO251" s="792"/>
      <c r="EP251" s="792"/>
      <c r="EQ251" s="792"/>
      <c r="ER251" s="792"/>
      <c r="ES251" s="792"/>
      <c r="ET251" s="792"/>
      <c r="EU251" s="792"/>
      <c r="EV251" s="792"/>
      <c r="EW251" s="792"/>
      <c r="EX251" s="792"/>
      <c r="EY251" s="792"/>
      <c r="EZ251" s="792"/>
      <c r="FA251" s="792"/>
      <c r="FB251" s="792"/>
      <c r="FC251" s="792"/>
      <c r="FD251" s="792"/>
      <c r="FE251" s="792"/>
      <c r="FF251" s="792"/>
      <c r="FG251" s="792"/>
      <c r="FH251" s="792"/>
      <c r="FI251" s="792"/>
    </row>
    <row r="252" spans="1:165">
      <c r="A252" s="737"/>
      <c r="B252" s="738"/>
      <c r="C252" s="738"/>
      <c r="D252" s="738"/>
      <c r="E252" s="742" t="s">
        <v>195</v>
      </c>
      <c r="F252" s="739"/>
      <c r="G252" s="739"/>
      <c r="H252" s="739"/>
      <c r="I252" s="739"/>
      <c r="J252" s="739"/>
      <c r="K252" s="739"/>
      <c r="L252" s="740"/>
      <c r="M252" s="741"/>
      <c r="N252" s="885"/>
      <c r="U252" s="792"/>
      <c r="V252" s="792"/>
      <c r="W252" s="792"/>
      <c r="X252" s="792"/>
      <c r="Y252" s="792"/>
      <c r="Z252" s="792"/>
      <c r="AA252" s="792"/>
      <c r="AB252" s="792"/>
      <c r="AC252" s="792"/>
      <c r="AD252" s="792"/>
      <c r="AE252" s="792"/>
      <c r="AF252" s="792"/>
      <c r="AG252" s="792"/>
      <c r="AH252" s="792"/>
      <c r="AI252" s="792"/>
      <c r="AJ252" s="792"/>
      <c r="AK252" s="792"/>
      <c r="AL252" s="792"/>
      <c r="AM252" s="792"/>
      <c r="AN252" s="792"/>
      <c r="AO252" s="792"/>
      <c r="AP252" s="792"/>
      <c r="AQ252" s="792"/>
      <c r="AR252" s="792"/>
      <c r="AS252" s="792"/>
      <c r="AT252" s="792"/>
      <c r="AU252" s="792"/>
      <c r="AV252" s="792"/>
      <c r="AW252" s="792"/>
      <c r="AX252" s="792"/>
      <c r="AY252" s="792"/>
      <c r="AZ252" s="792"/>
      <c r="BA252" s="792"/>
      <c r="BB252" s="792"/>
      <c r="BC252" s="792"/>
      <c r="BD252" s="792"/>
      <c r="BE252" s="792"/>
      <c r="BF252" s="792"/>
      <c r="BG252" s="792"/>
      <c r="BH252" s="792"/>
      <c r="BI252" s="792"/>
      <c r="BJ252" s="792"/>
      <c r="BK252" s="792"/>
      <c r="BL252" s="792"/>
      <c r="BM252" s="792"/>
      <c r="BN252" s="792"/>
      <c r="BO252" s="792"/>
      <c r="BP252" s="792"/>
      <c r="BQ252" s="792"/>
      <c r="BR252" s="792"/>
      <c r="BS252" s="792"/>
      <c r="BT252" s="792"/>
      <c r="BU252" s="792"/>
      <c r="BV252" s="792"/>
      <c r="BW252" s="792"/>
      <c r="BX252" s="792"/>
      <c r="BY252" s="792"/>
      <c r="BZ252" s="792"/>
      <c r="CA252" s="792"/>
      <c r="CB252" s="792"/>
      <c r="CC252" s="792"/>
      <c r="CD252" s="792"/>
      <c r="CE252" s="792"/>
      <c r="CF252" s="792"/>
      <c r="CG252" s="792"/>
      <c r="CH252" s="792"/>
      <c r="CI252" s="792"/>
      <c r="CJ252" s="792"/>
      <c r="CK252" s="792"/>
      <c r="CL252" s="792"/>
      <c r="CM252" s="792"/>
      <c r="CN252" s="792"/>
      <c r="CO252" s="792"/>
      <c r="CP252" s="792"/>
      <c r="CQ252" s="792"/>
      <c r="CR252" s="792"/>
      <c r="CS252" s="792"/>
      <c r="CT252" s="792"/>
      <c r="CU252" s="792"/>
      <c r="CV252" s="792"/>
      <c r="CW252" s="792"/>
      <c r="CX252" s="792"/>
      <c r="CY252" s="792"/>
      <c r="CZ252" s="792"/>
      <c r="DA252" s="792"/>
      <c r="DB252" s="792"/>
      <c r="DC252" s="792"/>
      <c r="DD252" s="792"/>
      <c r="DE252" s="792"/>
      <c r="DF252" s="792"/>
      <c r="DG252" s="792"/>
      <c r="DH252" s="792"/>
      <c r="DI252" s="792"/>
      <c r="DJ252" s="792"/>
      <c r="DK252" s="792"/>
      <c r="DL252" s="792"/>
      <c r="DM252" s="792"/>
      <c r="DN252" s="792"/>
      <c r="DO252" s="792"/>
      <c r="DP252" s="792"/>
      <c r="DQ252" s="792"/>
      <c r="DR252" s="792"/>
      <c r="DS252" s="792"/>
      <c r="DT252" s="792"/>
      <c r="DU252" s="792"/>
      <c r="DV252" s="792"/>
      <c r="DW252" s="792"/>
      <c r="DX252" s="792"/>
      <c r="DY252" s="792"/>
      <c r="DZ252" s="792"/>
      <c r="EA252" s="792"/>
      <c r="EB252" s="792"/>
      <c r="EC252" s="792"/>
      <c r="ED252" s="792"/>
      <c r="EE252" s="792"/>
      <c r="EF252" s="792"/>
      <c r="EG252" s="792"/>
      <c r="EH252" s="792"/>
      <c r="EI252" s="792"/>
      <c r="EJ252" s="792"/>
      <c r="EK252" s="792"/>
      <c r="EL252" s="792"/>
      <c r="EM252" s="792"/>
      <c r="EN252" s="792"/>
      <c r="EO252" s="792"/>
      <c r="EP252" s="792"/>
      <c r="EQ252" s="792"/>
      <c r="ER252" s="792"/>
      <c r="ES252" s="792"/>
      <c r="ET252" s="792"/>
      <c r="EU252" s="792"/>
      <c r="EV252" s="792"/>
      <c r="EW252" s="792"/>
      <c r="EX252" s="792"/>
      <c r="EY252" s="792"/>
      <c r="EZ252" s="792"/>
      <c r="FA252" s="792"/>
      <c r="FB252" s="792"/>
      <c r="FC252" s="792"/>
      <c r="FD252" s="792"/>
      <c r="FE252" s="792"/>
      <c r="FF252" s="792"/>
      <c r="FG252" s="792"/>
      <c r="FH252" s="792"/>
      <c r="FI252" s="792"/>
    </row>
    <row r="253" spans="1:165">
      <c r="A253" s="737"/>
      <c r="B253" s="738"/>
      <c r="C253" s="738"/>
      <c r="D253" s="738"/>
      <c r="E253" s="742" t="s">
        <v>196</v>
      </c>
      <c r="F253" s="739"/>
      <c r="G253" s="739"/>
      <c r="H253" s="739"/>
      <c r="I253" s="739"/>
      <c r="J253" s="739"/>
      <c r="K253" s="739"/>
      <c r="L253" s="740"/>
      <c r="M253" s="741"/>
      <c r="N253" s="885"/>
      <c r="U253" s="792"/>
      <c r="V253" s="792"/>
      <c r="W253" s="792"/>
      <c r="X253" s="792"/>
      <c r="Y253" s="792"/>
      <c r="Z253" s="792"/>
      <c r="AA253" s="792"/>
      <c r="AB253" s="792"/>
      <c r="AC253" s="792"/>
      <c r="AD253" s="792"/>
      <c r="AE253" s="792"/>
      <c r="AF253" s="792"/>
      <c r="AG253" s="792"/>
      <c r="AH253" s="792"/>
      <c r="AI253" s="792"/>
      <c r="AJ253" s="792"/>
      <c r="AK253" s="792"/>
      <c r="AL253" s="792"/>
      <c r="AM253" s="792"/>
      <c r="AN253" s="792"/>
      <c r="AO253" s="792"/>
      <c r="AP253" s="792"/>
      <c r="AQ253" s="792"/>
      <c r="AR253" s="792"/>
      <c r="AS253" s="792"/>
      <c r="AT253" s="792"/>
      <c r="AU253" s="792"/>
      <c r="AV253" s="792"/>
      <c r="AW253" s="792"/>
      <c r="AX253" s="792"/>
      <c r="AY253" s="792"/>
      <c r="AZ253" s="792"/>
      <c r="BA253" s="792"/>
      <c r="BB253" s="792"/>
      <c r="BC253" s="792"/>
      <c r="BD253" s="792"/>
      <c r="BE253" s="792"/>
      <c r="BF253" s="792"/>
      <c r="BG253" s="792"/>
      <c r="BH253" s="792"/>
      <c r="BI253" s="792"/>
      <c r="BJ253" s="792"/>
      <c r="BK253" s="792"/>
      <c r="BL253" s="792"/>
      <c r="BM253" s="792"/>
      <c r="BN253" s="792"/>
      <c r="BO253" s="792"/>
      <c r="BP253" s="792"/>
      <c r="BQ253" s="792"/>
      <c r="BR253" s="792"/>
      <c r="BS253" s="792"/>
      <c r="BT253" s="792"/>
      <c r="BU253" s="792"/>
      <c r="BV253" s="792"/>
      <c r="BW253" s="792"/>
      <c r="BX253" s="792"/>
      <c r="BY253" s="792"/>
      <c r="BZ253" s="792"/>
      <c r="CA253" s="792"/>
      <c r="CB253" s="792"/>
      <c r="CC253" s="792"/>
      <c r="CD253" s="792"/>
      <c r="CE253" s="792"/>
      <c r="CF253" s="792"/>
      <c r="CG253" s="792"/>
      <c r="CH253" s="792"/>
      <c r="CI253" s="792"/>
      <c r="CJ253" s="792"/>
      <c r="CK253" s="792"/>
      <c r="CL253" s="792"/>
      <c r="CM253" s="792"/>
      <c r="CN253" s="792"/>
      <c r="CO253" s="792"/>
      <c r="CP253" s="792"/>
      <c r="CQ253" s="792"/>
      <c r="CR253" s="792"/>
      <c r="CS253" s="792"/>
      <c r="CT253" s="792"/>
      <c r="CU253" s="792"/>
      <c r="CV253" s="792"/>
      <c r="CW253" s="792"/>
      <c r="CX253" s="792"/>
      <c r="CY253" s="792"/>
      <c r="CZ253" s="792"/>
      <c r="DA253" s="792"/>
      <c r="DB253" s="792"/>
      <c r="DC253" s="792"/>
      <c r="DD253" s="792"/>
      <c r="DE253" s="792"/>
      <c r="DF253" s="792"/>
      <c r="DG253" s="792"/>
      <c r="DH253" s="792"/>
      <c r="DI253" s="792"/>
      <c r="DJ253" s="792"/>
      <c r="DK253" s="792"/>
      <c r="DL253" s="792"/>
      <c r="DM253" s="792"/>
      <c r="DN253" s="792"/>
      <c r="DO253" s="792"/>
      <c r="DP253" s="792"/>
      <c r="DQ253" s="792"/>
      <c r="DR253" s="792"/>
      <c r="DS253" s="792"/>
      <c r="DT253" s="792"/>
      <c r="DU253" s="792"/>
      <c r="DV253" s="792"/>
      <c r="DW253" s="792"/>
      <c r="DX253" s="792"/>
      <c r="DY253" s="792"/>
      <c r="DZ253" s="792"/>
      <c r="EA253" s="792"/>
      <c r="EB253" s="792"/>
      <c r="EC253" s="792"/>
      <c r="ED253" s="792"/>
      <c r="EE253" s="792"/>
      <c r="EF253" s="792"/>
      <c r="EG253" s="792"/>
      <c r="EH253" s="792"/>
      <c r="EI253" s="792"/>
      <c r="EJ253" s="792"/>
      <c r="EK253" s="792"/>
      <c r="EL253" s="792"/>
      <c r="EM253" s="792"/>
      <c r="EN253" s="792"/>
      <c r="EO253" s="792"/>
      <c r="EP253" s="792"/>
      <c r="EQ253" s="792"/>
      <c r="ER253" s="792"/>
      <c r="ES253" s="792"/>
      <c r="ET253" s="792"/>
      <c r="EU253" s="792"/>
      <c r="EV253" s="792"/>
      <c r="EW253" s="792"/>
      <c r="EX253" s="792"/>
      <c r="EY253" s="792"/>
      <c r="EZ253" s="792"/>
      <c r="FA253" s="792"/>
      <c r="FB253" s="792"/>
      <c r="FC253" s="792"/>
      <c r="FD253" s="792"/>
      <c r="FE253" s="792"/>
      <c r="FF253" s="792"/>
      <c r="FG253" s="792"/>
      <c r="FH253" s="792"/>
      <c r="FI253" s="792"/>
    </row>
    <row r="254" spans="1:165">
      <c r="A254" s="737"/>
      <c r="B254" s="738"/>
      <c r="C254" s="738"/>
      <c r="D254" s="738" t="s">
        <v>1486</v>
      </c>
      <c r="E254" s="742"/>
      <c r="F254" s="739"/>
      <c r="G254" s="739"/>
      <c r="H254" s="739"/>
      <c r="I254" s="739"/>
      <c r="J254" s="739"/>
      <c r="K254" s="739"/>
      <c r="L254" s="740"/>
      <c r="M254" s="741"/>
      <c r="N254" s="885"/>
      <c r="U254" s="792"/>
      <c r="V254" s="792"/>
      <c r="W254" s="792"/>
      <c r="X254" s="792"/>
      <c r="Y254" s="792"/>
      <c r="Z254" s="792"/>
      <c r="AA254" s="792"/>
      <c r="AB254" s="792"/>
      <c r="AC254" s="792"/>
      <c r="AD254" s="792"/>
      <c r="AE254" s="792"/>
      <c r="AF254" s="792"/>
      <c r="AG254" s="792"/>
      <c r="AH254" s="792"/>
      <c r="AI254" s="792"/>
      <c r="AJ254" s="792"/>
      <c r="AK254" s="792"/>
      <c r="AL254" s="792"/>
      <c r="AM254" s="792"/>
      <c r="AN254" s="792"/>
      <c r="AO254" s="792"/>
      <c r="AP254" s="792"/>
      <c r="AQ254" s="792"/>
      <c r="AR254" s="792"/>
      <c r="AS254" s="792"/>
      <c r="AT254" s="792"/>
      <c r="AU254" s="792"/>
      <c r="AV254" s="792"/>
      <c r="AW254" s="792"/>
      <c r="AX254" s="792"/>
      <c r="AY254" s="792"/>
      <c r="AZ254" s="792"/>
      <c r="BA254" s="792"/>
      <c r="BB254" s="792"/>
      <c r="BC254" s="792"/>
      <c r="BD254" s="792"/>
      <c r="BE254" s="792"/>
      <c r="BF254" s="792"/>
      <c r="BG254" s="792"/>
      <c r="BH254" s="792"/>
      <c r="BI254" s="792"/>
      <c r="BJ254" s="792"/>
      <c r="BK254" s="792"/>
      <c r="BL254" s="792"/>
      <c r="BM254" s="792"/>
      <c r="BN254" s="792"/>
      <c r="BO254" s="792"/>
      <c r="BP254" s="792"/>
      <c r="BQ254" s="792"/>
      <c r="BR254" s="792"/>
      <c r="BS254" s="792"/>
      <c r="BT254" s="792"/>
      <c r="BU254" s="792"/>
      <c r="BV254" s="792"/>
      <c r="BW254" s="792"/>
      <c r="BX254" s="792"/>
      <c r="BY254" s="792"/>
      <c r="BZ254" s="792"/>
      <c r="CA254" s="792"/>
      <c r="CB254" s="792"/>
      <c r="CC254" s="792"/>
      <c r="CD254" s="792"/>
      <c r="CE254" s="792"/>
      <c r="CF254" s="792"/>
      <c r="CG254" s="792"/>
      <c r="CH254" s="792"/>
      <c r="CI254" s="792"/>
      <c r="CJ254" s="792"/>
      <c r="CK254" s="792"/>
      <c r="CL254" s="792"/>
      <c r="CM254" s="792"/>
      <c r="CN254" s="792"/>
      <c r="CO254" s="792"/>
      <c r="CP254" s="792"/>
      <c r="CQ254" s="792"/>
      <c r="CR254" s="792"/>
      <c r="CS254" s="792"/>
      <c r="CT254" s="792"/>
      <c r="CU254" s="792"/>
      <c r="CV254" s="792"/>
      <c r="CW254" s="792"/>
      <c r="CX254" s="792"/>
      <c r="CY254" s="792"/>
      <c r="CZ254" s="792"/>
      <c r="DA254" s="792"/>
      <c r="DB254" s="792"/>
      <c r="DC254" s="792"/>
      <c r="DD254" s="792"/>
      <c r="DE254" s="792"/>
      <c r="DF254" s="792"/>
      <c r="DG254" s="792"/>
      <c r="DH254" s="792"/>
      <c r="DI254" s="792"/>
      <c r="DJ254" s="792"/>
      <c r="DK254" s="792"/>
      <c r="DL254" s="792"/>
      <c r="DM254" s="792"/>
      <c r="DN254" s="792"/>
      <c r="DO254" s="792"/>
      <c r="DP254" s="792"/>
      <c r="DQ254" s="792"/>
      <c r="DR254" s="792"/>
      <c r="DS254" s="792"/>
      <c r="DT254" s="792"/>
      <c r="DU254" s="792"/>
      <c r="DV254" s="792"/>
      <c r="DW254" s="792"/>
      <c r="DX254" s="792"/>
      <c r="DY254" s="792"/>
      <c r="DZ254" s="792"/>
      <c r="EA254" s="792"/>
      <c r="EB254" s="792"/>
      <c r="EC254" s="792"/>
      <c r="ED254" s="792"/>
      <c r="EE254" s="792"/>
      <c r="EF254" s="792"/>
      <c r="EG254" s="792"/>
      <c r="EH254" s="792"/>
      <c r="EI254" s="792"/>
      <c r="EJ254" s="792"/>
      <c r="EK254" s="792"/>
      <c r="EL254" s="792"/>
      <c r="EM254" s="792"/>
      <c r="EN254" s="792"/>
      <c r="EO254" s="792"/>
      <c r="EP254" s="792"/>
      <c r="EQ254" s="792"/>
      <c r="ER254" s="792"/>
      <c r="ES254" s="792"/>
      <c r="ET254" s="792"/>
      <c r="EU254" s="792"/>
      <c r="EV254" s="792"/>
      <c r="EW254" s="792"/>
      <c r="EX254" s="792"/>
      <c r="EY254" s="792"/>
      <c r="EZ254" s="792"/>
      <c r="FA254" s="792"/>
      <c r="FB254" s="792"/>
      <c r="FC254" s="792"/>
      <c r="FD254" s="792"/>
      <c r="FE254" s="792"/>
      <c r="FF254" s="792"/>
      <c r="FG254" s="792"/>
      <c r="FH254" s="792"/>
      <c r="FI254" s="792"/>
    </row>
    <row r="255" spans="1:165">
      <c r="A255" s="737"/>
      <c r="B255" s="738"/>
      <c r="C255" s="738"/>
      <c r="D255" s="738"/>
      <c r="E255" s="739" t="s">
        <v>260</v>
      </c>
      <c r="F255" s="739"/>
      <c r="G255" s="739"/>
      <c r="H255" s="739"/>
      <c r="I255" s="739"/>
      <c r="J255" s="739"/>
      <c r="K255" s="739"/>
      <c r="L255" s="740"/>
      <c r="M255" s="741"/>
      <c r="N255" s="885"/>
      <c r="U255" s="792"/>
      <c r="V255" s="792"/>
      <c r="W255" s="792"/>
      <c r="X255" s="792"/>
      <c r="Y255" s="792"/>
      <c r="Z255" s="792"/>
      <c r="AA255" s="792"/>
      <c r="AB255" s="792"/>
      <c r="AC255" s="792"/>
      <c r="AD255" s="792"/>
      <c r="AE255" s="792"/>
      <c r="AF255" s="792"/>
      <c r="AG255" s="792"/>
      <c r="AH255" s="792"/>
      <c r="AI255" s="792"/>
      <c r="AJ255" s="792"/>
      <c r="AK255" s="792"/>
      <c r="AL255" s="792"/>
      <c r="AM255" s="792"/>
      <c r="AN255" s="792"/>
      <c r="AO255" s="792"/>
      <c r="AP255" s="792"/>
      <c r="AQ255" s="792"/>
      <c r="AR255" s="792"/>
      <c r="AS255" s="792"/>
      <c r="AT255" s="792"/>
      <c r="AU255" s="792"/>
      <c r="AV255" s="792"/>
      <c r="AW255" s="792"/>
      <c r="AX255" s="792"/>
      <c r="AY255" s="792"/>
      <c r="AZ255" s="792"/>
      <c r="BA255" s="792"/>
      <c r="BB255" s="792"/>
      <c r="BC255" s="792"/>
      <c r="BD255" s="792"/>
      <c r="BE255" s="792"/>
      <c r="BF255" s="792"/>
      <c r="BG255" s="792"/>
      <c r="BH255" s="792"/>
      <c r="BI255" s="792"/>
      <c r="BJ255" s="792"/>
      <c r="BK255" s="792"/>
      <c r="BL255" s="792"/>
      <c r="BM255" s="792"/>
      <c r="BN255" s="792"/>
      <c r="BO255" s="792"/>
      <c r="BP255" s="792"/>
      <c r="BQ255" s="792"/>
      <c r="BR255" s="792"/>
      <c r="BS255" s="792"/>
      <c r="BT255" s="792"/>
      <c r="BU255" s="792"/>
      <c r="BV255" s="792"/>
      <c r="BW255" s="792"/>
      <c r="BX255" s="792"/>
      <c r="BY255" s="792"/>
      <c r="BZ255" s="792"/>
      <c r="CA255" s="792"/>
      <c r="CB255" s="792"/>
      <c r="CC255" s="792"/>
      <c r="CD255" s="792"/>
      <c r="CE255" s="792"/>
      <c r="CF255" s="792"/>
      <c r="CG255" s="792"/>
      <c r="CH255" s="792"/>
      <c r="CI255" s="792"/>
      <c r="CJ255" s="792"/>
      <c r="CK255" s="792"/>
      <c r="CL255" s="792"/>
      <c r="CM255" s="792"/>
      <c r="CN255" s="792"/>
      <c r="CO255" s="792"/>
      <c r="CP255" s="792"/>
      <c r="CQ255" s="792"/>
      <c r="CR255" s="792"/>
      <c r="CS255" s="792"/>
      <c r="CT255" s="792"/>
      <c r="CU255" s="792"/>
      <c r="CV255" s="792"/>
      <c r="CW255" s="792"/>
      <c r="CX255" s="792"/>
      <c r="CY255" s="792"/>
      <c r="CZ255" s="792"/>
      <c r="DA255" s="792"/>
      <c r="DB255" s="792"/>
      <c r="DC255" s="792"/>
      <c r="DD255" s="792"/>
      <c r="DE255" s="792"/>
      <c r="DF255" s="792"/>
      <c r="DG255" s="792"/>
      <c r="DH255" s="792"/>
      <c r="DI255" s="792"/>
      <c r="DJ255" s="792"/>
      <c r="DK255" s="792"/>
      <c r="DL255" s="792"/>
      <c r="DM255" s="792"/>
      <c r="DN255" s="792"/>
      <c r="DO255" s="792"/>
      <c r="DP255" s="792"/>
      <c r="DQ255" s="792"/>
      <c r="DR255" s="792"/>
      <c r="DS255" s="792"/>
      <c r="DT255" s="792"/>
      <c r="DU255" s="792"/>
      <c r="DV255" s="792"/>
      <c r="DW255" s="792"/>
      <c r="DX255" s="792"/>
      <c r="DY255" s="792"/>
      <c r="DZ255" s="792"/>
      <c r="EA255" s="792"/>
      <c r="EB255" s="792"/>
      <c r="EC255" s="792"/>
      <c r="ED255" s="792"/>
      <c r="EE255" s="792"/>
      <c r="EF255" s="792"/>
      <c r="EG255" s="792"/>
      <c r="EH255" s="792"/>
      <c r="EI255" s="792"/>
      <c r="EJ255" s="792"/>
      <c r="EK255" s="792"/>
      <c r="EL255" s="792"/>
      <c r="EM255" s="792"/>
      <c r="EN255" s="792"/>
      <c r="EO255" s="792"/>
      <c r="EP255" s="792"/>
      <c r="EQ255" s="792"/>
      <c r="ER255" s="792"/>
      <c r="ES255" s="792"/>
      <c r="ET255" s="792"/>
      <c r="EU255" s="792"/>
      <c r="EV255" s="792"/>
      <c r="EW255" s="792"/>
      <c r="EX255" s="792"/>
      <c r="EY255" s="792"/>
      <c r="EZ255" s="792"/>
      <c r="FA255" s="792"/>
      <c r="FB255" s="792"/>
      <c r="FC255" s="792"/>
      <c r="FD255" s="792"/>
      <c r="FE255" s="792"/>
      <c r="FF255" s="792"/>
      <c r="FG255" s="792"/>
      <c r="FH255" s="792"/>
      <c r="FI255" s="792"/>
    </row>
    <row r="256" spans="1:165">
      <c r="A256" s="737"/>
      <c r="B256" s="738"/>
      <c r="C256" s="738"/>
      <c r="D256" s="738"/>
      <c r="E256" s="739" t="s">
        <v>194</v>
      </c>
      <c r="F256" s="739"/>
      <c r="G256" s="739"/>
      <c r="H256" s="739"/>
      <c r="I256" s="739"/>
      <c r="J256" s="739"/>
      <c r="K256" s="739"/>
      <c r="L256" s="740"/>
      <c r="M256" s="741"/>
      <c r="N256" s="885"/>
      <c r="U256" s="792"/>
      <c r="V256" s="792"/>
      <c r="W256" s="792"/>
      <c r="X256" s="792"/>
      <c r="Y256" s="792"/>
      <c r="Z256" s="792"/>
      <c r="AA256" s="792"/>
      <c r="AB256" s="792"/>
      <c r="AC256" s="792"/>
      <c r="AD256" s="792"/>
      <c r="AE256" s="792"/>
      <c r="AF256" s="792"/>
      <c r="AG256" s="792"/>
      <c r="AH256" s="792"/>
      <c r="AI256" s="792"/>
      <c r="AJ256" s="792"/>
      <c r="AK256" s="792"/>
      <c r="AL256" s="792"/>
      <c r="AM256" s="792"/>
      <c r="AN256" s="792"/>
      <c r="AO256" s="792"/>
      <c r="AP256" s="792"/>
      <c r="AQ256" s="792"/>
      <c r="AR256" s="792"/>
      <c r="AS256" s="792"/>
      <c r="AT256" s="792"/>
      <c r="AU256" s="792"/>
      <c r="AV256" s="792"/>
      <c r="AW256" s="792"/>
      <c r="AX256" s="792"/>
      <c r="AY256" s="792"/>
      <c r="AZ256" s="792"/>
      <c r="BA256" s="792"/>
      <c r="BB256" s="792"/>
      <c r="BC256" s="792"/>
      <c r="BD256" s="792"/>
      <c r="BE256" s="792"/>
      <c r="BF256" s="792"/>
      <c r="BG256" s="792"/>
      <c r="BH256" s="792"/>
      <c r="BI256" s="792"/>
      <c r="BJ256" s="792"/>
      <c r="BK256" s="792"/>
      <c r="BL256" s="792"/>
      <c r="BM256" s="792"/>
      <c r="BN256" s="792"/>
      <c r="BO256" s="792"/>
      <c r="BP256" s="792"/>
      <c r="BQ256" s="792"/>
      <c r="BR256" s="792"/>
      <c r="BS256" s="792"/>
      <c r="BT256" s="792"/>
      <c r="BU256" s="792"/>
      <c r="BV256" s="792"/>
      <c r="BW256" s="792"/>
      <c r="BX256" s="792"/>
      <c r="BY256" s="792"/>
      <c r="BZ256" s="792"/>
      <c r="CA256" s="792"/>
      <c r="CB256" s="792"/>
      <c r="CC256" s="792"/>
      <c r="CD256" s="792"/>
      <c r="CE256" s="792"/>
      <c r="CF256" s="792"/>
      <c r="CG256" s="792"/>
      <c r="CH256" s="792"/>
      <c r="CI256" s="792"/>
      <c r="CJ256" s="792"/>
      <c r="CK256" s="792"/>
      <c r="CL256" s="792"/>
      <c r="CM256" s="792"/>
      <c r="CN256" s="792"/>
      <c r="CO256" s="792"/>
      <c r="CP256" s="792"/>
      <c r="CQ256" s="792"/>
      <c r="CR256" s="792"/>
      <c r="CS256" s="792"/>
      <c r="CT256" s="792"/>
      <c r="CU256" s="792"/>
      <c r="CV256" s="792"/>
      <c r="CW256" s="792"/>
      <c r="CX256" s="792"/>
      <c r="CY256" s="792"/>
      <c r="CZ256" s="792"/>
      <c r="DA256" s="792"/>
      <c r="DB256" s="792"/>
      <c r="DC256" s="792"/>
      <c r="DD256" s="792"/>
      <c r="DE256" s="792"/>
      <c r="DF256" s="792"/>
      <c r="DG256" s="792"/>
      <c r="DH256" s="792"/>
      <c r="DI256" s="792"/>
      <c r="DJ256" s="792"/>
      <c r="DK256" s="792"/>
      <c r="DL256" s="792"/>
      <c r="DM256" s="792"/>
      <c r="DN256" s="792"/>
      <c r="DO256" s="792"/>
      <c r="DP256" s="792"/>
      <c r="DQ256" s="792"/>
      <c r="DR256" s="792"/>
      <c r="DS256" s="792"/>
      <c r="DT256" s="792"/>
      <c r="DU256" s="792"/>
      <c r="DV256" s="792"/>
      <c r="DW256" s="792"/>
      <c r="DX256" s="792"/>
      <c r="DY256" s="792"/>
      <c r="DZ256" s="792"/>
      <c r="EA256" s="792"/>
      <c r="EB256" s="792"/>
      <c r="EC256" s="792"/>
      <c r="ED256" s="792"/>
      <c r="EE256" s="792"/>
      <c r="EF256" s="792"/>
      <c r="EG256" s="792"/>
      <c r="EH256" s="792"/>
      <c r="EI256" s="792"/>
      <c r="EJ256" s="792"/>
      <c r="EK256" s="792"/>
      <c r="EL256" s="792"/>
      <c r="EM256" s="792"/>
      <c r="EN256" s="792"/>
      <c r="EO256" s="792"/>
      <c r="EP256" s="792"/>
      <c r="EQ256" s="792"/>
      <c r="ER256" s="792"/>
      <c r="ES256" s="792"/>
      <c r="ET256" s="792"/>
      <c r="EU256" s="792"/>
      <c r="EV256" s="792"/>
      <c r="EW256" s="792"/>
      <c r="EX256" s="792"/>
      <c r="EY256" s="792"/>
      <c r="EZ256" s="792"/>
      <c r="FA256" s="792"/>
      <c r="FB256" s="792"/>
      <c r="FC256" s="792"/>
      <c r="FD256" s="792"/>
      <c r="FE256" s="792"/>
      <c r="FF256" s="792"/>
      <c r="FG256" s="792"/>
      <c r="FH256" s="792"/>
      <c r="FI256" s="792"/>
    </row>
    <row r="257" spans="1:165">
      <c r="A257" s="737"/>
      <c r="B257" s="738"/>
      <c r="C257" s="738"/>
      <c r="D257" s="738"/>
      <c r="E257" s="742" t="s">
        <v>195</v>
      </c>
      <c r="F257" s="739"/>
      <c r="G257" s="739"/>
      <c r="H257" s="739"/>
      <c r="I257" s="739"/>
      <c r="J257" s="739"/>
      <c r="K257" s="739"/>
      <c r="L257" s="740"/>
      <c r="M257" s="741"/>
      <c r="N257" s="885"/>
      <c r="U257" s="792"/>
      <c r="V257" s="792"/>
      <c r="W257" s="792"/>
      <c r="X257" s="792"/>
      <c r="Y257" s="792"/>
      <c r="Z257" s="792"/>
      <c r="AA257" s="792"/>
      <c r="AB257" s="792"/>
      <c r="AC257" s="792"/>
      <c r="AD257" s="792"/>
      <c r="AE257" s="792"/>
      <c r="AF257" s="792"/>
      <c r="AG257" s="792"/>
      <c r="AH257" s="792"/>
      <c r="AI257" s="792"/>
      <c r="AJ257" s="792"/>
      <c r="AK257" s="792"/>
      <c r="AL257" s="792"/>
      <c r="AM257" s="792"/>
      <c r="AN257" s="792"/>
      <c r="AO257" s="792"/>
      <c r="AP257" s="792"/>
      <c r="AQ257" s="792"/>
      <c r="AR257" s="792"/>
      <c r="AS257" s="792"/>
      <c r="AT257" s="792"/>
      <c r="AU257" s="792"/>
      <c r="AV257" s="792"/>
      <c r="AW257" s="792"/>
      <c r="AX257" s="792"/>
      <c r="AY257" s="792"/>
      <c r="AZ257" s="792"/>
      <c r="BA257" s="792"/>
      <c r="BB257" s="792"/>
      <c r="BC257" s="792"/>
      <c r="BD257" s="792"/>
      <c r="BE257" s="792"/>
      <c r="BF257" s="792"/>
      <c r="BG257" s="792"/>
      <c r="BH257" s="792"/>
      <c r="BI257" s="792"/>
      <c r="BJ257" s="792"/>
      <c r="BK257" s="792"/>
      <c r="BL257" s="792"/>
      <c r="BM257" s="792"/>
      <c r="BN257" s="792"/>
      <c r="BO257" s="792"/>
      <c r="BP257" s="792"/>
      <c r="BQ257" s="792"/>
      <c r="BR257" s="792"/>
      <c r="BS257" s="792"/>
      <c r="BT257" s="792"/>
      <c r="BU257" s="792"/>
      <c r="BV257" s="792"/>
      <c r="BW257" s="792"/>
      <c r="BX257" s="792"/>
      <c r="BY257" s="792"/>
      <c r="BZ257" s="792"/>
      <c r="CA257" s="792"/>
      <c r="CB257" s="792"/>
      <c r="CC257" s="792"/>
      <c r="CD257" s="792"/>
      <c r="CE257" s="792"/>
      <c r="CF257" s="792"/>
      <c r="CG257" s="792"/>
      <c r="CH257" s="792"/>
      <c r="CI257" s="792"/>
      <c r="CJ257" s="792"/>
      <c r="CK257" s="792"/>
      <c r="CL257" s="792"/>
      <c r="CM257" s="792"/>
      <c r="CN257" s="792"/>
      <c r="CO257" s="792"/>
      <c r="CP257" s="792"/>
      <c r="CQ257" s="792"/>
      <c r="CR257" s="792"/>
      <c r="CS257" s="792"/>
      <c r="CT257" s="792"/>
      <c r="CU257" s="792"/>
      <c r="CV257" s="792"/>
      <c r="CW257" s="792"/>
      <c r="CX257" s="792"/>
      <c r="CY257" s="792"/>
      <c r="CZ257" s="792"/>
      <c r="DA257" s="792"/>
      <c r="DB257" s="792"/>
      <c r="DC257" s="792"/>
      <c r="DD257" s="792"/>
      <c r="DE257" s="792"/>
      <c r="DF257" s="792"/>
      <c r="DG257" s="792"/>
      <c r="DH257" s="792"/>
      <c r="DI257" s="792"/>
      <c r="DJ257" s="792"/>
      <c r="DK257" s="792"/>
      <c r="DL257" s="792"/>
      <c r="DM257" s="792"/>
      <c r="DN257" s="792"/>
      <c r="DO257" s="792"/>
      <c r="DP257" s="792"/>
      <c r="DQ257" s="792"/>
      <c r="DR257" s="792"/>
      <c r="DS257" s="792"/>
      <c r="DT257" s="792"/>
      <c r="DU257" s="792"/>
      <c r="DV257" s="792"/>
      <c r="DW257" s="792"/>
      <c r="DX257" s="792"/>
      <c r="DY257" s="792"/>
      <c r="DZ257" s="792"/>
      <c r="EA257" s="792"/>
      <c r="EB257" s="792"/>
      <c r="EC257" s="792"/>
      <c r="ED257" s="792"/>
      <c r="EE257" s="792"/>
      <c r="EF257" s="792"/>
      <c r="EG257" s="792"/>
      <c r="EH257" s="792"/>
      <c r="EI257" s="792"/>
      <c r="EJ257" s="792"/>
      <c r="EK257" s="792"/>
      <c r="EL257" s="792"/>
      <c r="EM257" s="792"/>
      <c r="EN257" s="792"/>
      <c r="EO257" s="792"/>
      <c r="EP257" s="792"/>
      <c r="EQ257" s="792"/>
      <c r="ER257" s="792"/>
      <c r="ES257" s="792"/>
      <c r="ET257" s="792"/>
      <c r="EU257" s="792"/>
      <c r="EV257" s="792"/>
      <c r="EW257" s="792"/>
      <c r="EX257" s="792"/>
      <c r="EY257" s="792"/>
      <c r="EZ257" s="792"/>
      <c r="FA257" s="792"/>
      <c r="FB257" s="792"/>
      <c r="FC257" s="792"/>
      <c r="FD257" s="792"/>
      <c r="FE257" s="792"/>
      <c r="FF257" s="792"/>
      <c r="FG257" s="792"/>
      <c r="FH257" s="792"/>
      <c r="FI257" s="792"/>
    </row>
    <row r="258" spans="1:165">
      <c r="A258" s="737"/>
      <c r="B258" s="738"/>
      <c r="C258" s="738"/>
      <c r="D258" s="738" t="s">
        <v>1487</v>
      </c>
      <c r="E258" s="739"/>
      <c r="F258" s="739"/>
      <c r="G258" s="739"/>
      <c r="H258" s="739"/>
      <c r="I258" s="739"/>
      <c r="J258" s="739"/>
      <c r="K258" s="739"/>
      <c r="L258" s="740"/>
      <c r="M258" s="741"/>
      <c r="N258" s="885"/>
      <c r="U258" s="792"/>
      <c r="V258" s="792"/>
      <c r="W258" s="792"/>
      <c r="X258" s="792"/>
      <c r="Y258" s="792"/>
      <c r="Z258" s="792"/>
      <c r="AA258" s="792"/>
      <c r="AB258" s="792"/>
      <c r="AC258" s="792"/>
      <c r="AD258" s="792"/>
      <c r="AE258" s="792"/>
      <c r="AF258" s="792"/>
      <c r="AG258" s="792"/>
      <c r="AH258" s="792"/>
      <c r="AI258" s="792"/>
      <c r="AJ258" s="792"/>
      <c r="AK258" s="792"/>
      <c r="AL258" s="792"/>
      <c r="AM258" s="792"/>
      <c r="AN258" s="792"/>
      <c r="AO258" s="792"/>
      <c r="AP258" s="792"/>
      <c r="AQ258" s="792"/>
      <c r="AR258" s="792"/>
      <c r="AS258" s="792"/>
      <c r="AT258" s="792"/>
      <c r="AU258" s="792"/>
      <c r="AV258" s="792"/>
      <c r="AW258" s="792"/>
      <c r="AX258" s="792"/>
      <c r="AY258" s="792"/>
      <c r="AZ258" s="792"/>
      <c r="BA258" s="792"/>
      <c r="BB258" s="792"/>
      <c r="BC258" s="792"/>
      <c r="BD258" s="792"/>
      <c r="BE258" s="792"/>
      <c r="BF258" s="792"/>
      <c r="BG258" s="792"/>
      <c r="BH258" s="792"/>
      <c r="BI258" s="792"/>
      <c r="BJ258" s="792"/>
      <c r="BK258" s="792"/>
      <c r="BL258" s="792"/>
      <c r="BM258" s="792"/>
      <c r="BN258" s="792"/>
      <c r="BO258" s="792"/>
      <c r="BP258" s="792"/>
      <c r="BQ258" s="792"/>
      <c r="BR258" s="792"/>
      <c r="BS258" s="792"/>
      <c r="BT258" s="792"/>
      <c r="BU258" s="792"/>
      <c r="BV258" s="792"/>
      <c r="BW258" s="792"/>
      <c r="BX258" s="792"/>
      <c r="BY258" s="792"/>
      <c r="BZ258" s="792"/>
      <c r="CA258" s="792"/>
      <c r="CB258" s="792"/>
      <c r="CC258" s="792"/>
      <c r="CD258" s="792"/>
      <c r="CE258" s="792"/>
      <c r="CF258" s="792"/>
      <c r="CG258" s="792"/>
      <c r="CH258" s="792"/>
      <c r="CI258" s="792"/>
      <c r="CJ258" s="792"/>
      <c r="CK258" s="792"/>
      <c r="CL258" s="792"/>
      <c r="CM258" s="792"/>
      <c r="CN258" s="792"/>
      <c r="CO258" s="792"/>
      <c r="CP258" s="792"/>
      <c r="CQ258" s="792"/>
      <c r="CR258" s="792"/>
      <c r="CS258" s="792"/>
      <c r="CT258" s="792"/>
      <c r="CU258" s="792"/>
      <c r="CV258" s="792"/>
      <c r="CW258" s="792"/>
      <c r="CX258" s="792"/>
      <c r="CY258" s="792"/>
      <c r="CZ258" s="792"/>
      <c r="DA258" s="792"/>
      <c r="DB258" s="792"/>
      <c r="DC258" s="792"/>
      <c r="DD258" s="792"/>
      <c r="DE258" s="792"/>
      <c r="DF258" s="792"/>
      <c r="DG258" s="792"/>
      <c r="DH258" s="792"/>
      <c r="DI258" s="792"/>
      <c r="DJ258" s="792"/>
      <c r="DK258" s="792"/>
      <c r="DL258" s="792"/>
      <c r="DM258" s="792"/>
      <c r="DN258" s="792"/>
      <c r="DO258" s="792"/>
      <c r="DP258" s="792"/>
      <c r="DQ258" s="792"/>
      <c r="DR258" s="792"/>
      <c r="DS258" s="792"/>
      <c r="DT258" s="792"/>
      <c r="DU258" s="792"/>
      <c r="DV258" s="792"/>
      <c r="DW258" s="792"/>
      <c r="DX258" s="792"/>
      <c r="DY258" s="792"/>
      <c r="DZ258" s="792"/>
      <c r="EA258" s="792"/>
      <c r="EB258" s="792"/>
      <c r="EC258" s="792"/>
      <c r="ED258" s="792"/>
      <c r="EE258" s="792"/>
      <c r="EF258" s="792"/>
      <c r="EG258" s="792"/>
      <c r="EH258" s="792"/>
      <c r="EI258" s="792"/>
      <c r="EJ258" s="792"/>
      <c r="EK258" s="792"/>
      <c r="EL258" s="792"/>
      <c r="EM258" s="792"/>
      <c r="EN258" s="792"/>
      <c r="EO258" s="792"/>
      <c r="EP258" s="792"/>
      <c r="EQ258" s="792"/>
      <c r="ER258" s="792"/>
      <c r="ES258" s="792"/>
      <c r="ET258" s="792"/>
      <c r="EU258" s="792"/>
      <c r="EV258" s="792"/>
      <c r="EW258" s="792"/>
      <c r="EX258" s="792"/>
      <c r="EY258" s="792"/>
      <c r="EZ258" s="792"/>
      <c r="FA258" s="792"/>
      <c r="FB258" s="792"/>
      <c r="FC258" s="792"/>
      <c r="FD258" s="792"/>
      <c r="FE258" s="792"/>
      <c r="FF258" s="792"/>
      <c r="FG258" s="792"/>
      <c r="FH258" s="792"/>
      <c r="FI258" s="792"/>
    </row>
    <row r="259" spans="1:165">
      <c r="A259" s="737"/>
      <c r="B259" s="738"/>
      <c r="C259" s="738"/>
      <c r="D259" s="738"/>
      <c r="E259" s="739" t="s">
        <v>260</v>
      </c>
      <c r="F259" s="739"/>
      <c r="G259" s="739"/>
      <c r="H259" s="739"/>
      <c r="I259" s="739"/>
      <c r="J259" s="739"/>
      <c r="K259" s="739"/>
      <c r="L259" s="740"/>
      <c r="M259" s="741"/>
      <c r="N259" s="885"/>
      <c r="U259" s="792"/>
      <c r="V259" s="792"/>
      <c r="W259" s="792"/>
      <c r="X259" s="792"/>
      <c r="Y259" s="792"/>
      <c r="Z259" s="792"/>
      <c r="AA259" s="792"/>
      <c r="AB259" s="792"/>
      <c r="AC259" s="792"/>
      <c r="AD259" s="792"/>
      <c r="AE259" s="792"/>
      <c r="AF259" s="792"/>
      <c r="AG259" s="792"/>
      <c r="AH259" s="792"/>
      <c r="AI259" s="792"/>
      <c r="AJ259" s="792"/>
      <c r="AK259" s="792"/>
      <c r="AL259" s="792"/>
      <c r="AM259" s="792"/>
      <c r="AN259" s="792"/>
      <c r="AO259" s="792"/>
      <c r="AP259" s="792"/>
      <c r="AQ259" s="792"/>
      <c r="AR259" s="792"/>
      <c r="AS259" s="792"/>
      <c r="AT259" s="792"/>
      <c r="AU259" s="792"/>
      <c r="AV259" s="792"/>
      <c r="AW259" s="792"/>
      <c r="AX259" s="792"/>
      <c r="AY259" s="792"/>
      <c r="AZ259" s="792"/>
      <c r="BA259" s="792"/>
      <c r="BB259" s="792"/>
      <c r="BC259" s="792"/>
      <c r="BD259" s="792"/>
      <c r="BE259" s="792"/>
      <c r="BF259" s="792"/>
      <c r="BG259" s="792"/>
      <c r="BH259" s="792"/>
      <c r="BI259" s="792"/>
      <c r="BJ259" s="792"/>
      <c r="BK259" s="792"/>
      <c r="BL259" s="792"/>
      <c r="BM259" s="792"/>
      <c r="BN259" s="792"/>
      <c r="BO259" s="792"/>
      <c r="BP259" s="792"/>
      <c r="BQ259" s="792"/>
      <c r="BR259" s="792"/>
      <c r="BS259" s="792"/>
      <c r="BT259" s="792"/>
      <c r="BU259" s="792"/>
      <c r="BV259" s="792"/>
      <c r="BW259" s="792"/>
      <c r="BX259" s="792"/>
      <c r="BY259" s="792"/>
      <c r="BZ259" s="792"/>
      <c r="CA259" s="792"/>
      <c r="CB259" s="792"/>
      <c r="CC259" s="792"/>
      <c r="CD259" s="792"/>
      <c r="CE259" s="792"/>
      <c r="CF259" s="792"/>
      <c r="CG259" s="792"/>
      <c r="CH259" s="792"/>
      <c r="CI259" s="792"/>
      <c r="CJ259" s="792"/>
      <c r="CK259" s="792"/>
      <c r="CL259" s="792"/>
      <c r="CM259" s="792"/>
      <c r="CN259" s="792"/>
      <c r="CO259" s="792"/>
      <c r="CP259" s="792"/>
      <c r="CQ259" s="792"/>
      <c r="CR259" s="792"/>
      <c r="CS259" s="792"/>
      <c r="CT259" s="792"/>
      <c r="CU259" s="792"/>
      <c r="CV259" s="792"/>
      <c r="CW259" s="792"/>
      <c r="CX259" s="792"/>
      <c r="CY259" s="792"/>
      <c r="CZ259" s="792"/>
      <c r="DA259" s="792"/>
      <c r="DB259" s="792"/>
      <c r="DC259" s="792"/>
      <c r="DD259" s="792"/>
      <c r="DE259" s="792"/>
      <c r="DF259" s="792"/>
      <c r="DG259" s="792"/>
      <c r="DH259" s="792"/>
      <c r="DI259" s="792"/>
      <c r="DJ259" s="792"/>
      <c r="DK259" s="792"/>
      <c r="DL259" s="792"/>
      <c r="DM259" s="792"/>
      <c r="DN259" s="792"/>
      <c r="DO259" s="792"/>
      <c r="DP259" s="792"/>
      <c r="DQ259" s="792"/>
      <c r="DR259" s="792"/>
      <c r="DS259" s="792"/>
      <c r="DT259" s="792"/>
      <c r="DU259" s="792"/>
      <c r="DV259" s="792"/>
      <c r="DW259" s="792"/>
      <c r="DX259" s="792"/>
      <c r="DY259" s="792"/>
      <c r="DZ259" s="792"/>
      <c r="EA259" s="792"/>
      <c r="EB259" s="792"/>
      <c r="EC259" s="792"/>
      <c r="ED259" s="792"/>
      <c r="EE259" s="792"/>
      <c r="EF259" s="792"/>
      <c r="EG259" s="792"/>
      <c r="EH259" s="792"/>
      <c r="EI259" s="792"/>
      <c r="EJ259" s="792"/>
      <c r="EK259" s="792"/>
      <c r="EL259" s="792"/>
      <c r="EM259" s="792"/>
      <c r="EN259" s="792"/>
      <c r="EO259" s="792"/>
      <c r="EP259" s="792"/>
      <c r="EQ259" s="792"/>
      <c r="ER259" s="792"/>
      <c r="ES259" s="792"/>
      <c r="ET259" s="792"/>
      <c r="EU259" s="792"/>
      <c r="EV259" s="792"/>
      <c r="EW259" s="792"/>
      <c r="EX259" s="792"/>
      <c r="EY259" s="792"/>
      <c r="EZ259" s="792"/>
      <c r="FA259" s="792"/>
      <c r="FB259" s="792"/>
      <c r="FC259" s="792"/>
      <c r="FD259" s="792"/>
      <c r="FE259" s="792"/>
      <c r="FF259" s="792"/>
      <c r="FG259" s="792"/>
      <c r="FH259" s="792"/>
      <c r="FI259" s="792"/>
    </row>
    <row r="260" spans="1:165">
      <c r="A260" s="737"/>
      <c r="B260" s="738"/>
      <c r="C260" s="738"/>
      <c r="D260" s="738"/>
      <c r="E260" s="739" t="s">
        <v>194</v>
      </c>
      <c r="F260" s="739"/>
      <c r="G260" s="739"/>
      <c r="H260" s="739"/>
      <c r="I260" s="739"/>
      <c r="J260" s="739"/>
      <c r="K260" s="739"/>
      <c r="L260" s="740"/>
      <c r="M260" s="741"/>
      <c r="N260" s="885"/>
      <c r="U260" s="792"/>
      <c r="V260" s="792"/>
      <c r="W260" s="792"/>
      <c r="X260" s="792"/>
      <c r="Y260" s="792"/>
      <c r="Z260" s="792"/>
      <c r="AA260" s="792"/>
      <c r="AB260" s="792"/>
      <c r="AC260" s="792"/>
      <c r="AD260" s="792"/>
      <c r="AE260" s="792"/>
      <c r="AF260" s="792"/>
      <c r="AG260" s="792"/>
      <c r="AH260" s="792"/>
      <c r="AI260" s="792"/>
      <c r="AJ260" s="792"/>
      <c r="AK260" s="792"/>
      <c r="AL260" s="792"/>
      <c r="AM260" s="792"/>
      <c r="AN260" s="792"/>
      <c r="AO260" s="792"/>
      <c r="AP260" s="792"/>
      <c r="AQ260" s="792"/>
      <c r="AR260" s="792"/>
      <c r="AS260" s="792"/>
      <c r="AT260" s="792"/>
      <c r="AU260" s="792"/>
      <c r="AV260" s="792"/>
      <c r="AW260" s="792"/>
      <c r="AX260" s="792"/>
      <c r="AY260" s="792"/>
      <c r="AZ260" s="792"/>
      <c r="BA260" s="792"/>
      <c r="BB260" s="792"/>
      <c r="BC260" s="792"/>
      <c r="BD260" s="792"/>
      <c r="BE260" s="792"/>
      <c r="BF260" s="792"/>
      <c r="BG260" s="792"/>
      <c r="BH260" s="792"/>
      <c r="BI260" s="792"/>
      <c r="BJ260" s="792"/>
      <c r="BK260" s="792"/>
      <c r="BL260" s="792"/>
      <c r="BM260" s="792"/>
      <c r="BN260" s="792"/>
      <c r="BO260" s="792"/>
      <c r="BP260" s="792"/>
      <c r="BQ260" s="792"/>
      <c r="BR260" s="792"/>
      <c r="BS260" s="792"/>
      <c r="BT260" s="792"/>
      <c r="BU260" s="792"/>
      <c r="BV260" s="792"/>
      <c r="BW260" s="792"/>
      <c r="BX260" s="792"/>
      <c r="BY260" s="792"/>
      <c r="BZ260" s="792"/>
      <c r="CA260" s="792"/>
      <c r="CB260" s="792"/>
      <c r="CC260" s="792"/>
      <c r="CD260" s="792"/>
      <c r="CE260" s="792"/>
      <c r="CF260" s="792"/>
      <c r="CG260" s="792"/>
      <c r="CH260" s="792"/>
      <c r="CI260" s="792"/>
      <c r="CJ260" s="792"/>
      <c r="CK260" s="792"/>
      <c r="CL260" s="792"/>
      <c r="CM260" s="792"/>
      <c r="CN260" s="792"/>
      <c r="CO260" s="792"/>
      <c r="CP260" s="792"/>
      <c r="CQ260" s="792"/>
      <c r="CR260" s="792"/>
      <c r="CS260" s="792"/>
      <c r="CT260" s="792"/>
      <c r="CU260" s="792"/>
      <c r="CV260" s="792"/>
      <c r="CW260" s="792"/>
      <c r="CX260" s="792"/>
      <c r="CY260" s="792"/>
      <c r="CZ260" s="792"/>
      <c r="DA260" s="792"/>
      <c r="DB260" s="792"/>
      <c r="DC260" s="792"/>
      <c r="DD260" s="792"/>
      <c r="DE260" s="792"/>
      <c r="DF260" s="792"/>
      <c r="DG260" s="792"/>
      <c r="DH260" s="792"/>
      <c r="DI260" s="792"/>
      <c r="DJ260" s="792"/>
      <c r="DK260" s="792"/>
      <c r="DL260" s="792"/>
      <c r="DM260" s="792"/>
      <c r="DN260" s="792"/>
      <c r="DO260" s="792"/>
      <c r="DP260" s="792"/>
      <c r="DQ260" s="792"/>
      <c r="DR260" s="792"/>
      <c r="DS260" s="792"/>
      <c r="DT260" s="792"/>
      <c r="DU260" s="792"/>
      <c r="DV260" s="792"/>
      <c r="DW260" s="792"/>
      <c r="DX260" s="792"/>
      <c r="DY260" s="792"/>
      <c r="DZ260" s="792"/>
      <c r="EA260" s="792"/>
      <c r="EB260" s="792"/>
      <c r="EC260" s="792"/>
      <c r="ED260" s="792"/>
      <c r="EE260" s="792"/>
      <c r="EF260" s="792"/>
      <c r="EG260" s="792"/>
      <c r="EH260" s="792"/>
      <c r="EI260" s="792"/>
      <c r="EJ260" s="792"/>
      <c r="EK260" s="792"/>
      <c r="EL260" s="792"/>
      <c r="EM260" s="792"/>
      <c r="EN260" s="792"/>
      <c r="EO260" s="792"/>
      <c r="EP260" s="792"/>
      <c r="EQ260" s="792"/>
      <c r="ER260" s="792"/>
      <c r="ES260" s="792"/>
      <c r="ET260" s="792"/>
      <c r="EU260" s="792"/>
      <c r="EV260" s="792"/>
      <c r="EW260" s="792"/>
      <c r="EX260" s="792"/>
      <c r="EY260" s="792"/>
      <c r="EZ260" s="792"/>
      <c r="FA260" s="792"/>
      <c r="FB260" s="792"/>
      <c r="FC260" s="792"/>
      <c r="FD260" s="792"/>
      <c r="FE260" s="792"/>
      <c r="FF260" s="792"/>
      <c r="FG260" s="792"/>
      <c r="FH260" s="792"/>
      <c r="FI260" s="792"/>
    </row>
    <row r="261" spans="1:165">
      <c r="A261" s="737"/>
      <c r="B261" s="738"/>
      <c r="C261" s="738"/>
      <c r="D261" s="738"/>
      <c r="E261" s="739" t="s">
        <v>195</v>
      </c>
      <c r="F261" s="739"/>
      <c r="G261" s="739"/>
      <c r="H261" s="739"/>
      <c r="I261" s="739"/>
      <c r="J261" s="739"/>
      <c r="K261" s="739"/>
      <c r="L261" s="740"/>
      <c r="M261" s="741"/>
      <c r="N261" s="885"/>
      <c r="U261" s="792"/>
      <c r="V261" s="792"/>
      <c r="W261" s="792"/>
      <c r="X261" s="792"/>
      <c r="Y261" s="792"/>
      <c r="Z261" s="792"/>
      <c r="AA261" s="792"/>
      <c r="AB261" s="792"/>
      <c r="AC261" s="792"/>
      <c r="AD261" s="792"/>
      <c r="AE261" s="792"/>
      <c r="AF261" s="792"/>
      <c r="AG261" s="792"/>
      <c r="AH261" s="792"/>
      <c r="AI261" s="792"/>
      <c r="AJ261" s="792"/>
      <c r="AK261" s="792"/>
      <c r="AL261" s="792"/>
      <c r="AM261" s="792"/>
      <c r="AN261" s="792"/>
      <c r="AO261" s="792"/>
      <c r="AP261" s="792"/>
      <c r="AQ261" s="792"/>
      <c r="AR261" s="792"/>
      <c r="AS261" s="792"/>
      <c r="AT261" s="792"/>
      <c r="AU261" s="792"/>
      <c r="AV261" s="792"/>
      <c r="AW261" s="792"/>
      <c r="AX261" s="792"/>
      <c r="AY261" s="792"/>
      <c r="AZ261" s="792"/>
      <c r="BA261" s="792"/>
      <c r="BB261" s="792"/>
      <c r="BC261" s="792"/>
      <c r="BD261" s="792"/>
      <c r="BE261" s="792"/>
      <c r="BF261" s="792"/>
      <c r="BG261" s="792"/>
      <c r="BH261" s="792"/>
      <c r="BI261" s="792"/>
      <c r="BJ261" s="792"/>
      <c r="BK261" s="792"/>
      <c r="BL261" s="792"/>
      <c r="BM261" s="792"/>
      <c r="BN261" s="792"/>
      <c r="BO261" s="792"/>
      <c r="BP261" s="792"/>
      <c r="BQ261" s="792"/>
      <c r="BR261" s="792"/>
      <c r="BS261" s="792"/>
      <c r="BT261" s="792"/>
      <c r="BU261" s="792"/>
      <c r="BV261" s="792"/>
      <c r="BW261" s="792"/>
      <c r="BX261" s="792"/>
      <c r="BY261" s="792"/>
      <c r="BZ261" s="792"/>
      <c r="CA261" s="792"/>
      <c r="CB261" s="792"/>
      <c r="CC261" s="792"/>
      <c r="CD261" s="792"/>
      <c r="CE261" s="792"/>
      <c r="CF261" s="792"/>
      <c r="CG261" s="792"/>
      <c r="CH261" s="792"/>
      <c r="CI261" s="792"/>
      <c r="CJ261" s="792"/>
      <c r="CK261" s="792"/>
      <c r="CL261" s="792"/>
      <c r="CM261" s="792"/>
      <c r="CN261" s="792"/>
      <c r="CO261" s="792"/>
      <c r="CP261" s="792"/>
      <c r="CQ261" s="792"/>
      <c r="CR261" s="792"/>
      <c r="CS261" s="792"/>
      <c r="CT261" s="792"/>
      <c r="CU261" s="792"/>
      <c r="CV261" s="792"/>
      <c r="CW261" s="792"/>
      <c r="CX261" s="792"/>
      <c r="CY261" s="792"/>
      <c r="CZ261" s="792"/>
      <c r="DA261" s="792"/>
      <c r="DB261" s="792"/>
      <c r="DC261" s="792"/>
      <c r="DD261" s="792"/>
      <c r="DE261" s="792"/>
      <c r="DF261" s="792"/>
      <c r="DG261" s="792"/>
      <c r="DH261" s="792"/>
      <c r="DI261" s="792"/>
      <c r="DJ261" s="792"/>
      <c r="DK261" s="792"/>
      <c r="DL261" s="792"/>
      <c r="DM261" s="792"/>
      <c r="DN261" s="792"/>
      <c r="DO261" s="792"/>
      <c r="DP261" s="792"/>
      <c r="DQ261" s="792"/>
      <c r="DR261" s="792"/>
      <c r="DS261" s="792"/>
      <c r="DT261" s="792"/>
      <c r="DU261" s="792"/>
      <c r="DV261" s="792"/>
      <c r="DW261" s="792"/>
      <c r="DX261" s="792"/>
      <c r="DY261" s="792"/>
      <c r="DZ261" s="792"/>
      <c r="EA261" s="792"/>
      <c r="EB261" s="792"/>
      <c r="EC261" s="792"/>
      <c r="ED261" s="792"/>
      <c r="EE261" s="792"/>
      <c r="EF261" s="792"/>
      <c r="EG261" s="792"/>
      <c r="EH261" s="792"/>
      <c r="EI261" s="792"/>
      <c r="EJ261" s="792"/>
      <c r="EK261" s="792"/>
      <c r="EL261" s="792"/>
      <c r="EM261" s="792"/>
      <c r="EN261" s="792"/>
      <c r="EO261" s="792"/>
      <c r="EP261" s="792"/>
      <c r="EQ261" s="792"/>
      <c r="ER261" s="792"/>
      <c r="ES261" s="792"/>
      <c r="ET261" s="792"/>
      <c r="EU261" s="792"/>
      <c r="EV261" s="792"/>
      <c r="EW261" s="792"/>
      <c r="EX261" s="792"/>
      <c r="EY261" s="792"/>
      <c r="EZ261" s="792"/>
      <c r="FA261" s="792"/>
      <c r="FB261" s="792"/>
      <c r="FC261" s="792"/>
      <c r="FD261" s="792"/>
      <c r="FE261" s="792"/>
      <c r="FF261" s="792"/>
      <c r="FG261" s="792"/>
      <c r="FH261" s="792"/>
      <c r="FI261" s="792"/>
    </row>
    <row r="262" spans="1:165">
      <c r="A262" s="737"/>
      <c r="B262" s="738"/>
      <c r="C262" s="738"/>
      <c r="D262" s="738"/>
      <c r="E262" s="742" t="s">
        <v>196</v>
      </c>
      <c r="F262" s="739"/>
      <c r="G262" s="739"/>
      <c r="H262" s="739"/>
      <c r="I262" s="739"/>
      <c r="J262" s="739"/>
      <c r="K262" s="739"/>
      <c r="L262" s="740"/>
      <c r="M262" s="741"/>
      <c r="N262" s="885"/>
      <c r="U262" s="792"/>
      <c r="V262" s="792"/>
      <c r="W262" s="792"/>
      <c r="X262" s="792"/>
      <c r="Y262" s="792"/>
      <c r="Z262" s="792"/>
      <c r="AA262" s="792"/>
      <c r="AB262" s="792"/>
      <c r="AC262" s="792"/>
      <c r="AD262" s="792"/>
      <c r="AE262" s="792"/>
      <c r="AF262" s="792"/>
      <c r="AG262" s="792"/>
      <c r="AH262" s="792"/>
      <c r="AI262" s="792"/>
      <c r="AJ262" s="792"/>
      <c r="AK262" s="792"/>
      <c r="AL262" s="792"/>
      <c r="AM262" s="792"/>
      <c r="AN262" s="792"/>
      <c r="AO262" s="792"/>
      <c r="AP262" s="792"/>
      <c r="AQ262" s="792"/>
      <c r="AR262" s="792"/>
      <c r="AS262" s="792"/>
      <c r="AT262" s="792"/>
      <c r="AU262" s="792"/>
      <c r="AV262" s="792"/>
      <c r="AW262" s="792"/>
      <c r="AX262" s="792"/>
      <c r="AY262" s="792"/>
      <c r="AZ262" s="792"/>
      <c r="BA262" s="792"/>
      <c r="BB262" s="792"/>
      <c r="BC262" s="792"/>
      <c r="BD262" s="792"/>
      <c r="BE262" s="792"/>
      <c r="BF262" s="792"/>
      <c r="BG262" s="792"/>
      <c r="BH262" s="792"/>
      <c r="BI262" s="792"/>
      <c r="BJ262" s="792"/>
      <c r="BK262" s="792"/>
      <c r="BL262" s="792"/>
      <c r="BM262" s="792"/>
      <c r="BN262" s="792"/>
      <c r="BO262" s="792"/>
      <c r="BP262" s="792"/>
      <c r="BQ262" s="792"/>
      <c r="BR262" s="792"/>
      <c r="BS262" s="792"/>
      <c r="BT262" s="792"/>
      <c r="BU262" s="792"/>
      <c r="BV262" s="792"/>
      <c r="BW262" s="792"/>
      <c r="BX262" s="792"/>
      <c r="BY262" s="792"/>
      <c r="BZ262" s="792"/>
      <c r="CA262" s="792"/>
      <c r="CB262" s="792"/>
      <c r="CC262" s="792"/>
      <c r="CD262" s="792"/>
      <c r="CE262" s="792"/>
      <c r="CF262" s="792"/>
      <c r="CG262" s="792"/>
      <c r="CH262" s="792"/>
      <c r="CI262" s="792"/>
      <c r="CJ262" s="792"/>
      <c r="CK262" s="792"/>
      <c r="CL262" s="792"/>
      <c r="CM262" s="792"/>
      <c r="CN262" s="792"/>
      <c r="CO262" s="792"/>
      <c r="CP262" s="792"/>
      <c r="CQ262" s="792"/>
      <c r="CR262" s="792"/>
      <c r="CS262" s="792"/>
      <c r="CT262" s="792"/>
      <c r="CU262" s="792"/>
      <c r="CV262" s="792"/>
      <c r="CW262" s="792"/>
      <c r="CX262" s="792"/>
      <c r="CY262" s="792"/>
      <c r="CZ262" s="792"/>
      <c r="DA262" s="792"/>
      <c r="DB262" s="792"/>
      <c r="DC262" s="792"/>
      <c r="DD262" s="792"/>
      <c r="DE262" s="792"/>
      <c r="DF262" s="792"/>
      <c r="DG262" s="792"/>
      <c r="DH262" s="792"/>
      <c r="DI262" s="792"/>
      <c r="DJ262" s="792"/>
      <c r="DK262" s="792"/>
      <c r="DL262" s="792"/>
      <c r="DM262" s="792"/>
      <c r="DN262" s="792"/>
      <c r="DO262" s="792"/>
      <c r="DP262" s="792"/>
      <c r="DQ262" s="792"/>
      <c r="DR262" s="792"/>
      <c r="DS262" s="792"/>
      <c r="DT262" s="792"/>
      <c r="DU262" s="792"/>
      <c r="DV262" s="792"/>
      <c r="DW262" s="792"/>
      <c r="DX262" s="792"/>
      <c r="DY262" s="792"/>
      <c r="DZ262" s="792"/>
      <c r="EA262" s="792"/>
      <c r="EB262" s="792"/>
      <c r="EC262" s="792"/>
      <c r="ED262" s="792"/>
      <c r="EE262" s="792"/>
      <c r="EF262" s="792"/>
      <c r="EG262" s="792"/>
      <c r="EH262" s="792"/>
      <c r="EI262" s="792"/>
      <c r="EJ262" s="792"/>
      <c r="EK262" s="792"/>
      <c r="EL262" s="792"/>
      <c r="EM262" s="792"/>
      <c r="EN262" s="792"/>
      <c r="EO262" s="792"/>
      <c r="EP262" s="792"/>
      <c r="EQ262" s="792"/>
      <c r="ER262" s="792"/>
      <c r="ES262" s="792"/>
      <c r="ET262" s="792"/>
      <c r="EU262" s="792"/>
      <c r="EV262" s="792"/>
      <c r="EW262" s="792"/>
      <c r="EX262" s="792"/>
      <c r="EY262" s="792"/>
      <c r="EZ262" s="792"/>
      <c r="FA262" s="792"/>
      <c r="FB262" s="792"/>
      <c r="FC262" s="792"/>
      <c r="FD262" s="792"/>
      <c r="FE262" s="792"/>
      <c r="FF262" s="792"/>
      <c r="FG262" s="792"/>
      <c r="FH262" s="792"/>
      <c r="FI262" s="792"/>
    </row>
    <row r="263" spans="1:165">
      <c r="A263" s="737"/>
      <c r="B263" s="738"/>
      <c r="C263" s="738"/>
      <c r="D263" s="738"/>
      <c r="E263" s="742" t="s">
        <v>197</v>
      </c>
      <c r="F263" s="739"/>
      <c r="G263" s="739"/>
      <c r="H263" s="739"/>
      <c r="I263" s="739"/>
      <c r="J263" s="739"/>
      <c r="K263" s="739"/>
      <c r="L263" s="740"/>
      <c r="M263" s="741"/>
      <c r="N263" s="885"/>
      <c r="U263" s="792"/>
      <c r="V263" s="792"/>
      <c r="W263" s="792"/>
      <c r="X263" s="792"/>
      <c r="Y263" s="792"/>
      <c r="Z263" s="792"/>
      <c r="AA263" s="792"/>
      <c r="AB263" s="792"/>
      <c r="AC263" s="792"/>
      <c r="AD263" s="792"/>
      <c r="AE263" s="792"/>
      <c r="AF263" s="792"/>
      <c r="AG263" s="792"/>
      <c r="AH263" s="792"/>
      <c r="AI263" s="792"/>
      <c r="AJ263" s="792"/>
      <c r="AK263" s="792"/>
      <c r="AL263" s="792"/>
      <c r="AM263" s="792"/>
      <c r="AN263" s="792"/>
      <c r="AO263" s="792"/>
      <c r="AP263" s="792"/>
      <c r="AQ263" s="792"/>
      <c r="AR263" s="792"/>
      <c r="AS263" s="792"/>
      <c r="AT263" s="792"/>
      <c r="AU263" s="792"/>
      <c r="AV263" s="792"/>
      <c r="AW263" s="792"/>
      <c r="AX263" s="792"/>
      <c r="AY263" s="792"/>
      <c r="AZ263" s="792"/>
      <c r="BA263" s="792"/>
      <c r="BB263" s="792"/>
      <c r="BC263" s="792"/>
      <c r="BD263" s="792"/>
      <c r="BE263" s="792"/>
      <c r="BF263" s="792"/>
      <c r="BG263" s="792"/>
      <c r="BH263" s="792"/>
      <c r="BI263" s="792"/>
      <c r="BJ263" s="792"/>
      <c r="BK263" s="792"/>
      <c r="BL263" s="792"/>
      <c r="BM263" s="792"/>
      <c r="BN263" s="792"/>
      <c r="BO263" s="792"/>
      <c r="BP263" s="792"/>
      <c r="BQ263" s="792"/>
      <c r="BR263" s="792"/>
      <c r="BS263" s="792"/>
      <c r="BT263" s="792"/>
      <c r="BU263" s="792"/>
      <c r="BV263" s="792"/>
      <c r="BW263" s="792"/>
      <c r="BX263" s="792"/>
      <c r="BY263" s="792"/>
      <c r="BZ263" s="792"/>
      <c r="CA263" s="792"/>
      <c r="CB263" s="792"/>
      <c r="CC263" s="792"/>
      <c r="CD263" s="792"/>
      <c r="CE263" s="792"/>
      <c r="CF263" s="792"/>
      <c r="CG263" s="792"/>
      <c r="CH263" s="792"/>
      <c r="CI263" s="792"/>
      <c r="CJ263" s="792"/>
      <c r="CK263" s="792"/>
      <c r="CL263" s="792"/>
      <c r="CM263" s="792"/>
      <c r="CN263" s="792"/>
      <c r="CO263" s="792"/>
      <c r="CP263" s="792"/>
      <c r="CQ263" s="792"/>
      <c r="CR263" s="792"/>
      <c r="CS263" s="792"/>
      <c r="CT263" s="792"/>
      <c r="CU263" s="792"/>
      <c r="CV263" s="792"/>
      <c r="CW263" s="792"/>
      <c r="CX263" s="792"/>
      <c r="CY263" s="792"/>
      <c r="CZ263" s="792"/>
      <c r="DA263" s="792"/>
      <c r="DB263" s="792"/>
      <c r="DC263" s="792"/>
      <c r="DD263" s="792"/>
      <c r="DE263" s="792"/>
      <c r="DF263" s="792"/>
      <c r="DG263" s="792"/>
      <c r="DH263" s="792"/>
      <c r="DI263" s="792"/>
      <c r="DJ263" s="792"/>
      <c r="DK263" s="792"/>
      <c r="DL263" s="792"/>
      <c r="DM263" s="792"/>
      <c r="DN263" s="792"/>
      <c r="DO263" s="792"/>
      <c r="DP263" s="792"/>
      <c r="DQ263" s="792"/>
      <c r="DR263" s="792"/>
      <c r="DS263" s="792"/>
      <c r="DT263" s="792"/>
      <c r="DU263" s="792"/>
      <c r="DV263" s="792"/>
      <c r="DW263" s="792"/>
      <c r="DX263" s="792"/>
      <c r="DY263" s="792"/>
      <c r="DZ263" s="792"/>
      <c r="EA263" s="792"/>
      <c r="EB263" s="792"/>
      <c r="EC263" s="792"/>
      <c r="ED263" s="792"/>
      <c r="EE263" s="792"/>
      <c r="EF263" s="792"/>
      <c r="EG263" s="792"/>
      <c r="EH263" s="792"/>
      <c r="EI263" s="792"/>
      <c r="EJ263" s="792"/>
      <c r="EK263" s="792"/>
      <c r="EL263" s="792"/>
      <c r="EM263" s="792"/>
      <c r="EN263" s="792"/>
      <c r="EO263" s="792"/>
      <c r="EP263" s="792"/>
      <c r="EQ263" s="792"/>
      <c r="ER263" s="792"/>
      <c r="ES263" s="792"/>
      <c r="ET263" s="792"/>
      <c r="EU263" s="792"/>
      <c r="EV263" s="792"/>
      <c r="EW263" s="792"/>
      <c r="EX263" s="792"/>
      <c r="EY263" s="792"/>
      <c r="EZ263" s="792"/>
      <c r="FA263" s="792"/>
      <c r="FB263" s="792"/>
      <c r="FC263" s="792"/>
      <c r="FD263" s="792"/>
      <c r="FE263" s="792"/>
      <c r="FF263" s="792"/>
      <c r="FG263" s="792"/>
      <c r="FH263" s="792"/>
      <c r="FI263" s="792"/>
    </row>
    <row r="264" spans="1:165">
      <c r="A264" s="737"/>
      <c r="B264" s="738"/>
      <c r="C264" s="738"/>
      <c r="D264" s="738" t="s">
        <v>1488</v>
      </c>
      <c r="E264" s="742"/>
      <c r="F264" s="739"/>
      <c r="G264" s="739"/>
      <c r="H264" s="739"/>
      <c r="I264" s="739"/>
      <c r="J264" s="739"/>
      <c r="K264" s="739"/>
      <c r="L264" s="740"/>
      <c r="M264" s="741"/>
      <c r="N264" s="885"/>
      <c r="U264" s="792"/>
      <c r="V264" s="792"/>
      <c r="W264" s="792"/>
      <c r="X264" s="792"/>
      <c r="Y264" s="792"/>
      <c r="Z264" s="792"/>
      <c r="AA264" s="792"/>
      <c r="AB264" s="792"/>
      <c r="AC264" s="792"/>
      <c r="AD264" s="792"/>
      <c r="AE264" s="792"/>
      <c r="AF264" s="792"/>
      <c r="AG264" s="792"/>
      <c r="AH264" s="792"/>
      <c r="AI264" s="792"/>
      <c r="AJ264" s="792"/>
      <c r="AK264" s="792"/>
      <c r="AL264" s="792"/>
      <c r="AM264" s="792"/>
      <c r="AN264" s="792"/>
      <c r="AO264" s="792"/>
      <c r="AP264" s="792"/>
      <c r="AQ264" s="792"/>
      <c r="AR264" s="792"/>
      <c r="AS264" s="792"/>
      <c r="AT264" s="792"/>
      <c r="AU264" s="792"/>
      <c r="AV264" s="792"/>
      <c r="AW264" s="792"/>
      <c r="AX264" s="792"/>
      <c r="AY264" s="792"/>
      <c r="AZ264" s="792"/>
      <c r="BA264" s="792"/>
      <c r="BB264" s="792"/>
      <c r="BC264" s="792"/>
      <c r="BD264" s="792"/>
      <c r="BE264" s="792"/>
      <c r="BF264" s="792"/>
      <c r="BG264" s="792"/>
      <c r="BH264" s="792"/>
      <c r="BI264" s="792"/>
      <c r="BJ264" s="792"/>
      <c r="BK264" s="792"/>
      <c r="BL264" s="792"/>
      <c r="BM264" s="792"/>
      <c r="BN264" s="792"/>
      <c r="BO264" s="792"/>
      <c r="BP264" s="792"/>
      <c r="BQ264" s="792"/>
      <c r="BR264" s="792"/>
      <c r="BS264" s="792"/>
      <c r="BT264" s="792"/>
      <c r="BU264" s="792"/>
      <c r="BV264" s="792"/>
      <c r="BW264" s="792"/>
      <c r="BX264" s="792"/>
      <c r="BY264" s="792"/>
      <c r="BZ264" s="792"/>
      <c r="CA264" s="792"/>
      <c r="CB264" s="792"/>
      <c r="CC264" s="792"/>
      <c r="CD264" s="792"/>
      <c r="CE264" s="792"/>
      <c r="CF264" s="792"/>
      <c r="CG264" s="792"/>
      <c r="CH264" s="792"/>
      <c r="CI264" s="792"/>
      <c r="CJ264" s="792"/>
      <c r="CK264" s="792"/>
      <c r="CL264" s="792"/>
      <c r="CM264" s="792"/>
      <c r="CN264" s="792"/>
      <c r="CO264" s="792"/>
      <c r="CP264" s="792"/>
      <c r="CQ264" s="792"/>
      <c r="CR264" s="792"/>
      <c r="CS264" s="792"/>
      <c r="CT264" s="792"/>
      <c r="CU264" s="792"/>
      <c r="CV264" s="792"/>
      <c r="CW264" s="792"/>
      <c r="CX264" s="792"/>
      <c r="CY264" s="792"/>
      <c r="CZ264" s="792"/>
      <c r="DA264" s="792"/>
      <c r="DB264" s="792"/>
      <c r="DC264" s="792"/>
      <c r="DD264" s="792"/>
      <c r="DE264" s="792"/>
      <c r="DF264" s="792"/>
      <c r="DG264" s="792"/>
      <c r="DH264" s="792"/>
      <c r="DI264" s="792"/>
      <c r="DJ264" s="792"/>
      <c r="DK264" s="792"/>
      <c r="DL264" s="792"/>
      <c r="DM264" s="792"/>
      <c r="DN264" s="792"/>
      <c r="DO264" s="792"/>
      <c r="DP264" s="792"/>
      <c r="DQ264" s="792"/>
      <c r="DR264" s="792"/>
      <c r="DS264" s="792"/>
      <c r="DT264" s="792"/>
      <c r="DU264" s="792"/>
      <c r="DV264" s="792"/>
      <c r="DW264" s="792"/>
      <c r="DX264" s="792"/>
      <c r="DY264" s="792"/>
      <c r="DZ264" s="792"/>
      <c r="EA264" s="792"/>
      <c r="EB264" s="792"/>
      <c r="EC264" s="792"/>
      <c r="ED264" s="792"/>
      <c r="EE264" s="792"/>
      <c r="EF264" s="792"/>
      <c r="EG264" s="792"/>
      <c r="EH264" s="792"/>
      <c r="EI264" s="792"/>
      <c r="EJ264" s="792"/>
      <c r="EK264" s="792"/>
      <c r="EL264" s="792"/>
      <c r="EM264" s="792"/>
      <c r="EN264" s="792"/>
      <c r="EO264" s="792"/>
      <c r="EP264" s="792"/>
      <c r="EQ264" s="792"/>
      <c r="ER264" s="792"/>
      <c r="ES264" s="792"/>
      <c r="ET264" s="792"/>
      <c r="EU264" s="792"/>
      <c r="EV264" s="792"/>
      <c r="EW264" s="792"/>
      <c r="EX264" s="792"/>
      <c r="EY264" s="792"/>
      <c r="EZ264" s="792"/>
      <c r="FA264" s="792"/>
      <c r="FB264" s="792"/>
      <c r="FC264" s="792"/>
      <c r="FD264" s="792"/>
      <c r="FE264" s="792"/>
      <c r="FF264" s="792"/>
      <c r="FG264" s="792"/>
      <c r="FH264" s="792"/>
      <c r="FI264" s="792"/>
    </row>
    <row r="265" spans="1:165">
      <c r="A265" s="737"/>
      <c r="B265" s="738"/>
      <c r="C265" s="738"/>
      <c r="D265" s="738" t="s">
        <v>1489</v>
      </c>
      <c r="E265" s="739"/>
      <c r="F265" s="739"/>
      <c r="G265" s="739"/>
      <c r="H265" s="739"/>
      <c r="I265" s="739"/>
      <c r="J265" s="739"/>
      <c r="K265" s="739"/>
      <c r="L265" s="740"/>
      <c r="M265" s="741"/>
      <c r="N265" s="885"/>
      <c r="U265" s="792"/>
      <c r="V265" s="792"/>
      <c r="W265" s="792"/>
      <c r="X265" s="792"/>
      <c r="Y265" s="792"/>
      <c r="Z265" s="792"/>
      <c r="AA265" s="792"/>
      <c r="AB265" s="792"/>
      <c r="AC265" s="792"/>
      <c r="AD265" s="792"/>
      <c r="AE265" s="792"/>
      <c r="AF265" s="792"/>
      <c r="AG265" s="792"/>
      <c r="AH265" s="792"/>
      <c r="AI265" s="792"/>
      <c r="AJ265" s="792"/>
      <c r="AK265" s="792"/>
      <c r="AL265" s="792"/>
      <c r="AM265" s="792"/>
      <c r="AN265" s="792"/>
      <c r="AO265" s="792"/>
      <c r="AP265" s="792"/>
      <c r="AQ265" s="792"/>
      <c r="AR265" s="792"/>
      <c r="AS265" s="792"/>
      <c r="AT265" s="792"/>
      <c r="AU265" s="792"/>
      <c r="AV265" s="792"/>
      <c r="AW265" s="792"/>
      <c r="AX265" s="792"/>
      <c r="AY265" s="792"/>
      <c r="AZ265" s="792"/>
      <c r="BA265" s="792"/>
      <c r="BB265" s="792"/>
      <c r="BC265" s="792"/>
      <c r="BD265" s="792"/>
      <c r="BE265" s="792"/>
      <c r="BF265" s="792"/>
      <c r="BG265" s="792"/>
      <c r="BH265" s="792"/>
      <c r="BI265" s="792"/>
      <c r="BJ265" s="792"/>
      <c r="BK265" s="792"/>
      <c r="BL265" s="792"/>
      <c r="BM265" s="792"/>
      <c r="BN265" s="792"/>
      <c r="BO265" s="792"/>
      <c r="BP265" s="792"/>
      <c r="BQ265" s="792"/>
      <c r="BR265" s="792"/>
      <c r="BS265" s="792"/>
      <c r="BT265" s="792"/>
      <c r="BU265" s="792"/>
      <c r="BV265" s="792"/>
      <c r="BW265" s="792"/>
      <c r="BX265" s="792"/>
      <c r="BY265" s="792"/>
      <c r="BZ265" s="792"/>
      <c r="CA265" s="792"/>
      <c r="CB265" s="792"/>
      <c r="CC265" s="792"/>
      <c r="CD265" s="792"/>
      <c r="CE265" s="792"/>
      <c r="CF265" s="792"/>
      <c r="CG265" s="792"/>
      <c r="CH265" s="792"/>
      <c r="CI265" s="792"/>
      <c r="CJ265" s="792"/>
      <c r="CK265" s="792"/>
      <c r="CL265" s="792"/>
      <c r="CM265" s="792"/>
      <c r="CN265" s="792"/>
      <c r="CO265" s="792"/>
      <c r="CP265" s="792"/>
      <c r="CQ265" s="792"/>
      <c r="CR265" s="792"/>
      <c r="CS265" s="792"/>
      <c r="CT265" s="792"/>
      <c r="CU265" s="792"/>
      <c r="CV265" s="792"/>
      <c r="CW265" s="792"/>
      <c r="CX265" s="792"/>
      <c r="CY265" s="792"/>
      <c r="CZ265" s="792"/>
      <c r="DA265" s="792"/>
      <c r="DB265" s="792"/>
      <c r="DC265" s="792"/>
      <c r="DD265" s="792"/>
      <c r="DE265" s="792"/>
      <c r="DF265" s="792"/>
      <c r="DG265" s="792"/>
      <c r="DH265" s="792"/>
      <c r="DI265" s="792"/>
      <c r="DJ265" s="792"/>
      <c r="DK265" s="792"/>
      <c r="DL265" s="792"/>
      <c r="DM265" s="792"/>
      <c r="DN265" s="792"/>
      <c r="DO265" s="792"/>
      <c r="DP265" s="792"/>
      <c r="DQ265" s="792"/>
      <c r="DR265" s="792"/>
      <c r="DS265" s="792"/>
      <c r="DT265" s="792"/>
      <c r="DU265" s="792"/>
      <c r="DV265" s="792"/>
      <c r="DW265" s="792"/>
      <c r="DX265" s="792"/>
      <c r="DY265" s="792"/>
      <c r="DZ265" s="792"/>
      <c r="EA265" s="792"/>
      <c r="EB265" s="792"/>
      <c r="EC265" s="792"/>
      <c r="ED265" s="792"/>
      <c r="EE265" s="792"/>
      <c r="EF265" s="792"/>
      <c r="EG265" s="792"/>
      <c r="EH265" s="792"/>
      <c r="EI265" s="792"/>
      <c r="EJ265" s="792"/>
      <c r="EK265" s="792"/>
      <c r="EL265" s="792"/>
      <c r="EM265" s="792"/>
      <c r="EN265" s="792"/>
      <c r="EO265" s="792"/>
      <c r="EP265" s="792"/>
      <c r="EQ265" s="792"/>
      <c r="ER265" s="792"/>
      <c r="ES265" s="792"/>
      <c r="ET265" s="792"/>
      <c r="EU265" s="792"/>
      <c r="EV265" s="792"/>
      <c r="EW265" s="792"/>
      <c r="EX265" s="792"/>
      <c r="EY265" s="792"/>
      <c r="EZ265" s="792"/>
      <c r="FA265" s="792"/>
      <c r="FB265" s="792"/>
      <c r="FC265" s="792"/>
      <c r="FD265" s="792"/>
      <c r="FE265" s="792"/>
      <c r="FF265" s="792"/>
      <c r="FG265" s="792"/>
      <c r="FH265" s="792"/>
      <c r="FI265" s="792"/>
    </row>
    <row r="266" spans="1:165">
      <c r="A266" s="737"/>
      <c r="B266" s="738"/>
      <c r="C266" s="738" t="s">
        <v>1490</v>
      </c>
      <c r="D266" s="738"/>
      <c r="E266" s="742"/>
      <c r="F266" s="739"/>
      <c r="G266" s="739"/>
      <c r="H266" s="739"/>
      <c r="I266" s="739"/>
      <c r="J266" s="739"/>
      <c r="K266" s="739"/>
      <c r="L266" s="740"/>
      <c r="M266" s="741"/>
      <c r="N266" s="885"/>
      <c r="U266" s="792"/>
      <c r="V266" s="792"/>
      <c r="W266" s="792"/>
      <c r="X266" s="792"/>
      <c r="Y266" s="792"/>
      <c r="Z266" s="792"/>
      <c r="AA266" s="792"/>
      <c r="AB266" s="792"/>
      <c r="AC266" s="792"/>
      <c r="AD266" s="792"/>
      <c r="AE266" s="792"/>
      <c r="AF266" s="792"/>
      <c r="AG266" s="792"/>
      <c r="AH266" s="792"/>
      <c r="AI266" s="792"/>
      <c r="AJ266" s="792"/>
      <c r="AK266" s="792"/>
      <c r="AL266" s="792"/>
      <c r="AM266" s="792"/>
      <c r="AN266" s="792"/>
      <c r="AO266" s="792"/>
      <c r="AP266" s="792"/>
      <c r="AQ266" s="792"/>
      <c r="AR266" s="792"/>
      <c r="AS266" s="792"/>
      <c r="AT266" s="792"/>
      <c r="AU266" s="792"/>
      <c r="AV266" s="792"/>
      <c r="AW266" s="792"/>
      <c r="AX266" s="792"/>
      <c r="AY266" s="792"/>
      <c r="AZ266" s="792"/>
      <c r="BA266" s="792"/>
      <c r="BB266" s="792"/>
      <c r="BC266" s="792"/>
      <c r="BD266" s="792"/>
      <c r="BE266" s="792"/>
      <c r="BF266" s="792"/>
      <c r="BG266" s="792"/>
      <c r="BH266" s="792"/>
      <c r="BI266" s="792"/>
      <c r="BJ266" s="792"/>
      <c r="BK266" s="792"/>
      <c r="BL266" s="792"/>
      <c r="BM266" s="792"/>
      <c r="BN266" s="792"/>
      <c r="BO266" s="792"/>
      <c r="BP266" s="792"/>
      <c r="BQ266" s="792"/>
      <c r="BR266" s="792"/>
      <c r="BS266" s="792"/>
      <c r="BT266" s="792"/>
      <c r="BU266" s="792"/>
      <c r="BV266" s="792"/>
      <c r="BW266" s="792"/>
      <c r="BX266" s="792"/>
      <c r="BY266" s="792"/>
      <c r="BZ266" s="792"/>
      <c r="CA266" s="792"/>
      <c r="CB266" s="792"/>
      <c r="CC266" s="792"/>
      <c r="CD266" s="792"/>
      <c r="CE266" s="792"/>
      <c r="CF266" s="792"/>
      <c r="CG266" s="792"/>
      <c r="CH266" s="792"/>
      <c r="CI266" s="792"/>
      <c r="CJ266" s="792"/>
      <c r="CK266" s="792"/>
      <c r="CL266" s="792"/>
      <c r="CM266" s="792"/>
      <c r="CN266" s="792"/>
      <c r="CO266" s="792"/>
      <c r="CP266" s="792"/>
      <c r="CQ266" s="792"/>
      <c r="CR266" s="792"/>
      <c r="CS266" s="792"/>
      <c r="CT266" s="792"/>
      <c r="CU266" s="792"/>
      <c r="CV266" s="792"/>
      <c r="CW266" s="792"/>
      <c r="CX266" s="792"/>
      <c r="CY266" s="792"/>
      <c r="CZ266" s="792"/>
      <c r="DA266" s="792"/>
      <c r="DB266" s="792"/>
      <c r="DC266" s="792"/>
      <c r="DD266" s="792"/>
      <c r="DE266" s="792"/>
      <c r="DF266" s="792"/>
      <c r="DG266" s="792"/>
      <c r="DH266" s="792"/>
      <c r="DI266" s="792"/>
      <c r="DJ266" s="792"/>
      <c r="DK266" s="792"/>
      <c r="DL266" s="792"/>
      <c r="DM266" s="792"/>
      <c r="DN266" s="792"/>
      <c r="DO266" s="792"/>
      <c r="DP266" s="792"/>
      <c r="DQ266" s="792"/>
      <c r="DR266" s="792"/>
      <c r="DS266" s="792"/>
      <c r="DT266" s="792"/>
      <c r="DU266" s="792"/>
      <c r="DV266" s="792"/>
      <c r="DW266" s="792"/>
      <c r="DX266" s="792"/>
      <c r="DY266" s="792"/>
      <c r="DZ266" s="792"/>
      <c r="EA266" s="792"/>
      <c r="EB266" s="792"/>
      <c r="EC266" s="792"/>
      <c r="ED266" s="792"/>
      <c r="EE266" s="792"/>
      <c r="EF266" s="792"/>
      <c r="EG266" s="792"/>
      <c r="EH266" s="792"/>
      <c r="EI266" s="792"/>
      <c r="EJ266" s="792"/>
      <c r="EK266" s="792"/>
      <c r="EL266" s="792"/>
      <c r="EM266" s="792"/>
      <c r="EN266" s="792"/>
      <c r="EO266" s="792"/>
      <c r="EP266" s="792"/>
      <c r="EQ266" s="792"/>
      <c r="ER266" s="792"/>
      <c r="ES266" s="792"/>
      <c r="ET266" s="792"/>
      <c r="EU266" s="792"/>
      <c r="EV266" s="792"/>
      <c r="EW266" s="792"/>
      <c r="EX266" s="792"/>
      <c r="EY266" s="792"/>
      <c r="EZ266" s="792"/>
      <c r="FA266" s="792"/>
      <c r="FB266" s="792"/>
      <c r="FC266" s="792"/>
      <c r="FD266" s="792"/>
      <c r="FE266" s="792"/>
      <c r="FF266" s="792"/>
      <c r="FG266" s="792"/>
      <c r="FH266" s="792"/>
      <c r="FI266" s="792"/>
    </row>
    <row r="267" spans="1:165">
      <c r="A267" s="737"/>
      <c r="B267" s="738"/>
      <c r="C267" s="738"/>
      <c r="D267" s="738" t="s">
        <v>1491</v>
      </c>
      <c r="E267" s="742"/>
      <c r="F267" s="739"/>
      <c r="G267" s="739"/>
      <c r="H267" s="739"/>
      <c r="I267" s="739"/>
      <c r="J267" s="739"/>
      <c r="K267" s="739"/>
      <c r="L267" s="740"/>
      <c r="M267" s="741"/>
      <c r="N267" s="885"/>
      <c r="U267" s="792"/>
      <c r="V267" s="792"/>
      <c r="W267" s="792"/>
      <c r="X267" s="792"/>
      <c r="Y267" s="792"/>
      <c r="Z267" s="792"/>
      <c r="AA267" s="792"/>
      <c r="AB267" s="792"/>
      <c r="AC267" s="792"/>
      <c r="AD267" s="792"/>
      <c r="AE267" s="792"/>
      <c r="AF267" s="792"/>
      <c r="AG267" s="792"/>
      <c r="AH267" s="792"/>
      <c r="AI267" s="792"/>
      <c r="AJ267" s="792"/>
      <c r="AK267" s="792"/>
      <c r="AL267" s="792"/>
      <c r="AM267" s="792"/>
      <c r="AN267" s="792"/>
      <c r="AO267" s="792"/>
      <c r="AP267" s="792"/>
      <c r="AQ267" s="792"/>
      <c r="AR267" s="792"/>
      <c r="AS267" s="792"/>
      <c r="AT267" s="792"/>
      <c r="AU267" s="792"/>
      <c r="AV267" s="792"/>
      <c r="AW267" s="792"/>
      <c r="AX267" s="792"/>
      <c r="AY267" s="792"/>
      <c r="AZ267" s="792"/>
      <c r="BA267" s="792"/>
      <c r="BB267" s="792"/>
      <c r="BC267" s="792"/>
      <c r="BD267" s="792"/>
      <c r="BE267" s="792"/>
      <c r="BF267" s="792"/>
      <c r="BG267" s="792"/>
      <c r="BH267" s="792"/>
      <c r="BI267" s="792"/>
      <c r="BJ267" s="792"/>
      <c r="BK267" s="792"/>
      <c r="BL267" s="792"/>
      <c r="BM267" s="792"/>
      <c r="BN267" s="792"/>
      <c r="BO267" s="792"/>
      <c r="BP267" s="792"/>
      <c r="BQ267" s="792"/>
      <c r="BR267" s="792"/>
      <c r="BS267" s="792"/>
      <c r="BT267" s="792"/>
      <c r="BU267" s="792"/>
      <c r="BV267" s="792"/>
      <c r="BW267" s="792"/>
      <c r="BX267" s="792"/>
      <c r="BY267" s="792"/>
      <c r="BZ267" s="792"/>
      <c r="CA267" s="792"/>
      <c r="CB267" s="792"/>
      <c r="CC267" s="792"/>
      <c r="CD267" s="792"/>
      <c r="CE267" s="792"/>
      <c r="CF267" s="792"/>
      <c r="CG267" s="792"/>
      <c r="CH267" s="792"/>
      <c r="CI267" s="792"/>
      <c r="CJ267" s="792"/>
      <c r="CK267" s="792"/>
      <c r="CL267" s="792"/>
      <c r="CM267" s="792"/>
      <c r="CN267" s="792"/>
      <c r="CO267" s="792"/>
      <c r="CP267" s="792"/>
      <c r="CQ267" s="792"/>
      <c r="CR267" s="792"/>
      <c r="CS267" s="792"/>
      <c r="CT267" s="792"/>
      <c r="CU267" s="792"/>
      <c r="CV267" s="792"/>
      <c r="CW267" s="792"/>
      <c r="CX267" s="792"/>
      <c r="CY267" s="792"/>
      <c r="CZ267" s="792"/>
      <c r="DA267" s="792"/>
      <c r="DB267" s="792"/>
      <c r="DC267" s="792"/>
      <c r="DD267" s="792"/>
      <c r="DE267" s="792"/>
      <c r="DF267" s="792"/>
      <c r="DG267" s="792"/>
      <c r="DH267" s="792"/>
      <c r="DI267" s="792"/>
      <c r="DJ267" s="792"/>
      <c r="DK267" s="792"/>
      <c r="DL267" s="792"/>
      <c r="DM267" s="792"/>
      <c r="DN267" s="792"/>
      <c r="DO267" s="792"/>
      <c r="DP267" s="792"/>
      <c r="DQ267" s="792"/>
      <c r="DR267" s="792"/>
      <c r="DS267" s="792"/>
      <c r="DT267" s="792"/>
      <c r="DU267" s="792"/>
      <c r="DV267" s="792"/>
      <c r="DW267" s="792"/>
      <c r="DX267" s="792"/>
      <c r="DY267" s="792"/>
      <c r="DZ267" s="792"/>
      <c r="EA267" s="792"/>
      <c r="EB267" s="792"/>
      <c r="EC267" s="792"/>
      <c r="ED267" s="792"/>
      <c r="EE267" s="792"/>
      <c r="EF267" s="792"/>
      <c r="EG267" s="792"/>
      <c r="EH267" s="792"/>
      <c r="EI267" s="792"/>
      <c r="EJ267" s="792"/>
      <c r="EK267" s="792"/>
      <c r="EL267" s="792"/>
      <c r="EM267" s="792"/>
      <c r="EN267" s="792"/>
      <c r="EO267" s="792"/>
      <c r="EP267" s="792"/>
      <c r="EQ267" s="792"/>
      <c r="ER267" s="792"/>
      <c r="ES267" s="792"/>
      <c r="ET267" s="792"/>
      <c r="EU267" s="792"/>
      <c r="EV267" s="792"/>
      <c r="EW267" s="792"/>
      <c r="EX267" s="792"/>
      <c r="EY267" s="792"/>
      <c r="EZ267" s="792"/>
      <c r="FA267" s="792"/>
      <c r="FB267" s="792"/>
      <c r="FC267" s="792"/>
      <c r="FD267" s="792"/>
      <c r="FE267" s="792"/>
      <c r="FF267" s="792"/>
      <c r="FG267" s="792"/>
      <c r="FH267" s="792"/>
      <c r="FI267" s="792"/>
    </row>
    <row r="268" spans="1:165">
      <c r="A268" s="737"/>
      <c r="B268" s="738"/>
      <c r="C268" s="738"/>
      <c r="D268" s="738"/>
      <c r="E268" s="739" t="s">
        <v>260</v>
      </c>
      <c r="F268" s="739"/>
      <c r="G268" s="739"/>
      <c r="H268" s="739"/>
      <c r="I268" s="739"/>
      <c r="J268" s="739"/>
      <c r="K268" s="739"/>
      <c r="L268" s="740"/>
      <c r="M268" s="741"/>
      <c r="N268" s="885"/>
      <c r="U268" s="792"/>
      <c r="V268" s="792"/>
      <c r="W268" s="792"/>
      <c r="X268" s="792"/>
      <c r="Y268" s="792"/>
      <c r="Z268" s="792"/>
      <c r="AA268" s="792"/>
      <c r="AB268" s="792"/>
      <c r="AC268" s="792"/>
      <c r="AD268" s="792"/>
      <c r="AE268" s="792"/>
      <c r="AF268" s="792"/>
      <c r="AG268" s="792"/>
      <c r="AH268" s="792"/>
      <c r="AI268" s="792"/>
      <c r="AJ268" s="792"/>
      <c r="AK268" s="792"/>
      <c r="AL268" s="792"/>
      <c r="AM268" s="792"/>
      <c r="AN268" s="792"/>
      <c r="AO268" s="792"/>
      <c r="AP268" s="792"/>
      <c r="AQ268" s="792"/>
      <c r="AR268" s="792"/>
      <c r="AS268" s="792"/>
      <c r="AT268" s="792"/>
      <c r="AU268" s="792"/>
      <c r="AV268" s="792"/>
      <c r="AW268" s="792"/>
      <c r="AX268" s="792"/>
      <c r="AY268" s="792"/>
      <c r="AZ268" s="792"/>
      <c r="BA268" s="792"/>
      <c r="BB268" s="792"/>
      <c r="BC268" s="792"/>
      <c r="BD268" s="792"/>
      <c r="BE268" s="792"/>
      <c r="BF268" s="792"/>
      <c r="BG268" s="792"/>
      <c r="BH268" s="792"/>
      <c r="BI268" s="792"/>
      <c r="BJ268" s="792"/>
      <c r="BK268" s="792"/>
      <c r="BL268" s="792"/>
      <c r="BM268" s="792"/>
      <c r="BN268" s="792"/>
      <c r="BO268" s="792"/>
      <c r="BP268" s="792"/>
      <c r="BQ268" s="792"/>
      <c r="BR268" s="792"/>
      <c r="BS268" s="792"/>
      <c r="BT268" s="792"/>
      <c r="BU268" s="792"/>
      <c r="BV268" s="792"/>
      <c r="BW268" s="792"/>
      <c r="BX268" s="792"/>
      <c r="BY268" s="792"/>
      <c r="BZ268" s="792"/>
      <c r="CA268" s="792"/>
      <c r="CB268" s="792"/>
      <c r="CC268" s="792"/>
      <c r="CD268" s="792"/>
      <c r="CE268" s="792"/>
      <c r="CF268" s="792"/>
      <c r="CG268" s="792"/>
      <c r="CH268" s="792"/>
      <c r="CI268" s="792"/>
      <c r="CJ268" s="792"/>
      <c r="CK268" s="792"/>
      <c r="CL268" s="792"/>
      <c r="CM268" s="792"/>
      <c r="CN268" s="792"/>
      <c r="CO268" s="792"/>
      <c r="CP268" s="792"/>
      <c r="CQ268" s="792"/>
      <c r="CR268" s="792"/>
      <c r="CS268" s="792"/>
      <c r="CT268" s="792"/>
      <c r="CU268" s="792"/>
      <c r="CV268" s="792"/>
      <c r="CW268" s="792"/>
      <c r="CX268" s="792"/>
      <c r="CY268" s="792"/>
      <c r="CZ268" s="792"/>
      <c r="DA268" s="792"/>
      <c r="DB268" s="792"/>
      <c r="DC268" s="792"/>
      <c r="DD268" s="792"/>
      <c r="DE268" s="792"/>
      <c r="DF268" s="792"/>
      <c r="DG268" s="792"/>
      <c r="DH268" s="792"/>
      <c r="DI268" s="792"/>
      <c r="DJ268" s="792"/>
      <c r="DK268" s="792"/>
      <c r="DL268" s="792"/>
      <c r="DM268" s="792"/>
      <c r="DN268" s="792"/>
      <c r="DO268" s="792"/>
      <c r="DP268" s="792"/>
      <c r="DQ268" s="792"/>
      <c r="DR268" s="792"/>
      <c r="DS268" s="792"/>
      <c r="DT268" s="792"/>
      <c r="DU268" s="792"/>
      <c r="DV268" s="792"/>
      <c r="DW268" s="792"/>
      <c r="DX268" s="792"/>
      <c r="DY268" s="792"/>
      <c r="DZ268" s="792"/>
      <c r="EA268" s="792"/>
      <c r="EB268" s="792"/>
      <c r="EC268" s="792"/>
      <c r="ED268" s="792"/>
      <c r="EE268" s="792"/>
      <c r="EF268" s="792"/>
      <c r="EG268" s="792"/>
      <c r="EH268" s="792"/>
      <c r="EI268" s="792"/>
      <c r="EJ268" s="792"/>
      <c r="EK268" s="792"/>
      <c r="EL268" s="792"/>
      <c r="EM268" s="792"/>
      <c r="EN268" s="792"/>
      <c r="EO268" s="792"/>
      <c r="EP268" s="792"/>
      <c r="EQ268" s="792"/>
      <c r="ER268" s="792"/>
      <c r="ES268" s="792"/>
      <c r="ET268" s="792"/>
      <c r="EU268" s="792"/>
      <c r="EV268" s="792"/>
      <c r="EW268" s="792"/>
      <c r="EX268" s="792"/>
      <c r="EY268" s="792"/>
      <c r="EZ268" s="792"/>
      <c r="FA268" s="792"/>
      <c r="FB268" s="792"/>
      <c r="FC268" s="792"/>
      <c r="FD268" s="792"/>
      <c r="FE268" s="792"/>
      <c r="FF268" s="792"/>
      <c r="FG268" s="792"/>
      <c r="FH268" s="792"/>
      <c r="FI268" s="792"/>
    </row>
    <row r="269" spans="1:165">
      <c r="A269" s="737"/>
      <c r="B269" s="738"/>
      <c r="C269" s="738"/>
      <c r="D269" s="738"/>
      <c r="E269" s="739" t="s">
        <v>194</v>
      </c>
      <c r="F269" s="739"/>
      <c r="G269" s="739"/>
      <c r="H269" s="739"/>
      <c r="I269" s="739"/>
      <c r="J269" s="739"/>
      <c r="K269" s="739"/>
      <c r="L269" s="740"/>
      <c r="M269" s="741"/>
      <c r="N269" s="885"/>
      <c r="U269" s="792"/>
      <c r="V269" s="792"/>
      <c r="W269" s="792"/>
      <c r="X269" s="792"/>
      <c r="Y269" s="792"/>
      <c r="Z269" s="792"/>
      <c r="AA269" s="792"/>
      <c r="AB269" s="792"/>
      <c r="AC269" s="792"/>
      <c r="AD269" s="792"/>
      <c r="AE269" s="792"/>
      <c r="AF269" s="792"/>
      <c r="AG269" s="792"/>
      <c r="AH269" s="792"/>
      <c r="AI269" s="792"/>
      <c r="AJ269" s="792"/>
      <c r="AK269" s="792"/>
      <c r="AL269" s="792"/>
      <c r="AM269" s="792"/>
      <c r="AN269" s="792"/>
      <c r="AO269" s="792"/>
      <c r="AP269" s="792"/>
      <c r="AQ269" s="792"/>
      <c r="AR269" s="792"/>
      <c r="AS269" s="792"/>
      <c r="AT269" s="792"/>
      <c r="AU269" s="792"/>
      <c r="AV269" s="792"/>
      <c r="AW269" s="792"/>
      <c r="AX269" s="792"/>
      <c r="AY269" s="792"/>
      <c r="AZ269" s="792"/>
      <c r="BA269" s="792"/>
      <c r="BB269" s="792"/>
      <c r="BC269" s="792"/>
      <c r="BD269" s="792"/>
      <c r="BE269" s="792"/>
      <c r="BF269" s="792"/>
      <c r="BG269" s="792"/>
      <c r="BH269" s="792"/>
      <c r="BI269" s="792"/>
      <c r="BJ269" s="792"/>
      <c r="BK269" s="792"/>
      <c r="BL269" s="792"/>
      <c r="BM269" s="792"/>
      <c r="BN269" s="792"/>
      <c r="BO269" s="792"/>
      <c r="BP269" s="792"/>
      <c r="BQ269" s="792"/>
      <c r="BR269" s="792"/>
      <c r="BS269" s="792"/>
      <c r="BT269" s="792"/>
      <c r="BU269" s="792"/>
      <c r="BV269" s="792"/>
      <c r="BW269" s="792"/>
      <c r="BX269" s="792"/>
      <c r="BY269" s="792"/>
      <c r="BZ269" s="792"/>
      <c r="CA269" s="792"/>
      <c r="CB269" s="792"/>
      <c r="CC269" s="792"/>
      <c r="CD269" s="792"/>
      <c r="CE269" s="792"/>
      <c r="CF269" s="792"/>
      <c r="CG269" s="792"/>
      <c r="CH269" s="792"/>
      <c r="CI269" s="792"/>
      <c r="CJ269" s="792"/>
      <c r="CK269" s="792"/>
      <c r="CL269" s="792"/>
      <c r="CM269" s="792"/>
      <c r="CN269" s="792"/>
      <c r="CO269" s="792"/>
      <c r="CP269" s="792"/>
      <c r="CQ269" s="792"/>
      <c r="CR269" s="792"/>
      <c r="CS269" s="792"/>
      <c r="CT269" s="792"/>
      <c r="CU269" s="792"/>
      <c r="CV269" s="792"/>
      <c r="CW269" s="792"/>
      <c r="CX269" s="792"/>
      <c r="CY269" s="792"/>
      <c r="CZ269" s="792"/>
      <c r="DA269" s="792"/>
      <c r="DB269" s="792"/>
      <c r="DC269" s="792"/>
      <c r="DD269" s="792"/>
      <c r="DE269" s="792"/>
      <c r="DF269" s="792"/>
      <c r="DG269" s="792"/>
      <c r="DH269" s="792"/>
      <c r="DI269" s="792"/>
      <c r="DJ269" s="792"/>
      <c r="DK269" s="792"/>
      <c r="DL269" s="792"/>
      <c r="DM269" s="792"/>
      <c r="DN269" s="792"/>
      <c r="DO269" s="792"/>
      <c r="DP269" s="792"/>
      <c r="DQ269" s="792"/>
      <c r="DR269" s="792"/>
      <c r="DS269" s="792"/>
      <c r="DT269" s="792"/>
      <c r="DU269" s="792"/>
      <c r="DV269" s="792"/>
      <c r="DW269" s="792"/>
      <c r="DX269" s="792"/>
      <c r="DY269" s="792"/>
      <c r="DZ269" s="792"/>
      <c r="EA269" s="792"/>
      <c r="EB269" s="792"/>
      <c r="EC269" s="792"/>
      <c r="ED269" s="792"/>
      <c r="EE269" s="792"/>
      <c r="EF269" s="792"/>
      <c r="EG269" s="792"/>
      <c r="EH269" s="792"/>
      <c r="EI269" s="792"/>
      <c r="EJ269" s="792"/>
      <c r="EK269" s="792"/>
      <c r="EL269" s="792"/>
      <c r="EM269" s="792"/>
      <c r="EN269" s="792"/>
      <c r="EO269" s="792"/>
      <c r="EP269" s="792"/>
      <c r="EQ269" s="792"/>
      <c r="ER269" s="792"/>
      <c r="ES269" s="792"/>
      <c r="ET269" s="792"/>
      <c r="EU269" s="792"/>
      <c r="EV269" s="792"/>
      <c r="EW269" s="792"/>
      <c r="EX269" s="792"/>
      <c r="EY269" s="792"/>
      <c r="EZ269" s="792"/>
      <c r="FA269" s="792"/>
      <c r="FB269" s="792"/>
      <c r="FC269" s="792"/>
      <c r="FD269" s="792"/>
      <c r="FE269" s="792"/>
      <c r="FF269" s="792"/>
      <c r="FG269" s="792"/>
      <c r="FH269" s="792"/>
      <c r="FI269" s="792"/>
    </row>
    <row r="270" spans="1:165">
      <c r="A270" s="737"/>
      <c r="B270" s="738"/>
      <c r="C270" s="738"/>
      <c r="D270" s="748"/>
      <c r="E270" s="742" t="s">
        <v>195</v>
      </c>
      <c r="F270" s="739"/>
      <c r="G270" s="739"/>
      <c r="H270" s="739"/>
      <c r="I270" s="739"/>
      <c r="J270" s="739"/>
      <c r="K270" s="739"/>
      <c r="L270" s="740"/>
      <c r="M270" s="741"/>
      <c r="N270" s="885"/>
      <c r="U270" s="792"/>
      <c r="V270" s="792"/>
      <c r="W270" s="792"/>
      <c r="X270" s="792"/>
      <c r="Y270" s="792"/>
      <c r="Z270" s="792"/>
      <c r="AA270" s="792"/>
      <c r="AB270" s="792"/>
      <c r="AC270" s="792"/>
      <c r="AD270" s="792"/>
      <c r="AE270" s="792"/>
      <c r="AF270" s="792"/>
      <c r="AG270" s="792"/>
      <c r="AH270" s="792"/>
      <c r="AI270" s="792"/>
      <c r="AJ270" s="792"/>
      <c r="AK270" s="792"/>
      <c r="AL270" s="792"/>
      <c r="AM270" s="792"/>
      <c r="AN270" s="792"/>
      <c r="AO270" s="792"/>
      <c r="AP270" s="792"/>
      <c r="AQ270" s="792"/>
      <c r="AR270" s="792"/>
      <c r="AS270" s="792"/>
      <c r="AT270" s="792"/>
      <c r="AU270" s="792"/>
      <c r="AV270" s="792"/>
      <c r="AW270" s="792"/>
      <c r="AX270" s="792"/>
      <c r="AY270" s="792"/>
      <c r="AZ270" s="792"/>
      <c r="BA270" s="792"/>
      <c r="BB270" s="792"/>
      <c r="BC270" s="792"/>
      <c r="BD270" s="792"/>
      <c r="BE270" s="792"/>
      <c r="BF270" s="792"/>
      <c r="BG270" s="792"/>
      <c r="BH270" s="792"/>
      <c r="BI270" s="792"/>
      <c r="BJ270" s="792"/>
      <c r="BK270" s="792"/>
      <c r="BL270" s="792"/>
      <c r="BM270" s="792"/>
      <c r="BN270" s="792"/>
      <c r="BO270" s="792"/>
      <c r="BP270" s="792"/>
      <c r="BQ270" s="792"/>
      <c r="BR270" s="792"/>
      <c r="BS270" s="792"/>
      <c r="BT270" s="792"/>
      <c r="BU270" s="792"/>
      <c r="BV270" s="792"/>
      <c r="BW270" s="792"/>
      <c r="BX270" s="792"/>
      <c r="BY270" s="792"/>
      <c r="BZ270" s="792"/>
      <c r="CA270" s="792"/>
      <c r="CB270" s="792"/>
      <c r="CC270" s="792"/>
      <c r="CD270" s="792"/>
      <c r="CE270" s="792"/>
      <c r="CF270" s="792"/>
      <c r="CG270" s="792"/>
      <c r="CH270" s="792"/>
      <c r="CI270" s="792"/>
      <c r="CJ270" s="792"/>
      <c r="CK270" s="792"/>
      <c r="CL270" s="792"/>
      <c r="CM270" s="792"/>
      <c r="CN270" s="792"/>
      <c r="CO270" s="792"/>
      <c r="CP270" s="792"/>
      <c r="CQ270" s="792"/>
      <c r="CR270" s="792"/>
      <c r="CS270" s="792"/>
      <c r="CT270" s="792"/>
      <c r="CU270" s="792"/>
      <c r="CV270" s="792"/>
      <c r="CW270" s="792"/>
      <c r="CX270" s="792"/>
      <c r="CY270" s="792"/>
      <c r="CZ270" s="792"/>
      <c r="DA270" s="792"/>
      <c r="DB270" s="792"/>
      <c r="DC270" s="792"/>
      <c r="DD270" s="792"/>
      <c r="DE270" s="792"/>
      <c r="DF270" s="792"/>
      <c r="DG270" s="792"/>
      <c r="DH270" s="792"/>
      <c r="DI270" s="792"/>
      <c r="DJ270" s="792"/>
      <c r="DK270" s="792"/>
      <c r="DL270" s="792"/>
      <c r="DM270" s="792"/>
      <c r="DN270" s="792"/>
      <c r="DO270" s="792"/>
      <c r="DP270" s="792"/>
      <c r="DQ270" s="792"/>
      <c r="DR270" s="792"/>
      <c r="DS270" s="792"/>
      <c r="DT270" s="792"/>
      <c r="DU270" s="792"/>
      <c r="DV270" s="792"/>
      <c r="DW270" s="792"/>
      <c r="DX270" s="792"/>
      <c r="DY270" s="792"/>
      <c r="DZ270" s="792"/>
      <c r="EA270" s="792"/>
      <c r="EB270" s="792"/>
      <c r="EC270" s="792"/>
      <c r="ED270" s="792"/>
      <c r="EE270" s="792"/>
      <c r="EF270" s="792"/>
      <c r="EG270" s="792"/>
      <c r="EH270" s="792"/>
      <c r="EI270" s="792"/>
      <c r="EJ270" s="792"/>
      <c r="EK270" s="792"/>
      <c r="EL270" s="792"/>
      <c r="EM270" s="792"/>
      <c r="EN270" s="792"/>
      <c r="EO270" s="792"/>
      <c r="EP270" s="792"/>
      <c r="EQ270" s="792"/>
      <c r="ER270" s="792"/>
      <c r="ES270" s="792"/>
      <c r="ET270" s="792"/>
      <c r="EU270" s="792"/>
      <c r="EV270" s="792"/>
      <c r="EW270" s="792"/>
      <c r="EX270" s="792"/>
      <c r="EY270" s="792"/>
      <c r="EZ270" s="792"/>
      <c r="FA270" s="792"/>
      <c r="FB270" s="792"/>
      <c r="FC270" s="792"/>
      <c r="FD270" s="792"/>
      <c r="FE270" s="792"/>
      <c r="FF270" s="792"/>
      <c r="FG270" s="792"/>
      <c r="FH270" s="792"/>
      <c r="FI270" s="792"/>
    </row>
    <row r="271" spans="1:165">
      <c r="A271" s="737"/>
      <c r="B271" s="738"/>
      <c r="C271" s="738"/>
      <c r="D271" s="738"/>
      <c r="E271" s="742" t="s">
        <v>196</v>
      </c>
      <c r="F271" s="739"/>
      <c r="G271" s="739"/>
      <c r="H271" s="739"/>
      <c r="I271" s="739"/>
      <c r="J271" s="739"/>
      <c r="K271" s="739"/>
      <c r="L271" s="740"/>
      <c r="M271" s="741"/>
      <c r="N271" s="885"/>
      <c r="U271" s="792"/>
      <c r="V271" s="792"/>
      <c r="W271" s="792"/>
      <c r="X271" s="792"/>
      <c r="Y271" s="792"/>
      <c r="Z271" s="792"/>
      <c r="AA271" s="792"/>
      <c r="AB271" s="792"/>
      <c r="AC271" s="792"/>
      <c r="AD271" s="792"/>
      <c r="AE271" s="792"/>
      <c r="AF271" s="792"/>
      <c r="AG271" s="792"/>
      <c r="AH271" s="792"/>
      <c r="AI271" s="792"/>
      <c r="AJ271" s="792"/>
      <c r="AK271" s="792"/>
      <c r="AL271" s="792"/>
      <c r="AM271" s="792"/>
      <c r="AN271" s="792"/>
      <c r="AO271" s="792"/>
      <c r="AP271" s="792"/>
      <c r="AQ271" s="792"/>
      <c r="AR271" s="792"/>
      <c r="AS271" s="792"/>
      <c r="AT271" s="792"/>
      <c r="AU271" s="792"/>
      <c r="AV271" s="792"/>
      <c r="AW271" s="792"/>
      <c r="AX271" s="792"/>
      <c r="AY271" s="792"/>
      <c r="AZ271" s="792"/>
      <c r="BA271" s="792"/>
      <c r="BB271" s="792"/>
      <c r="BC271" s="792"/>
      <c r="BD271" s="792"/>
      <c r="BE271" s="792"/>
      <c r="BF271" s="792"/>
      <c r="BG271" s="792"/>
      <c r="BH271" s="792"/>
      <c r="BI271" s="792"/>
      <c r="BJ271" s="792"/>
      <c r="BK271" s="792"/>
      <c r="BL271" s="792"/>
      <c r="BM271" s="792"/>
      <c r="BN271" s="792"/>
      <c r="BO271" s="792"/>
      <c r="BP271" s="792"/>
      <c r="BQ271" s="792"/>
      <c r="BR271" s="792"/>
      <c r="BS271" s="792"/>
      <c r="BT271" s="792"/>
      <c r="BU271" s="792"/>
      <c r="BV271" s="792"/>
      <c r="BW271" s="792"/>
      <c r="BX271" s="792"/>
      <c r="BY271" s="792"/>
      <c r="BZ271" s="792"/>
      <c r="CA271" s="792"/>
      <c r="CB271" s="792"/>
      <c r="CC271" s="792"/>
      <c r="CD271" s="792"/>
      <c r="CE271" s="792"/>
      <c r="CF271" s="792"/>
      <c r="CG271" s="792"/>
      <c r="CH271" s="792"/>
      <c r="CI271" s="792"/>
      <c r="CJ271" s="792"/>
      <c r="CK271" s="792"/>
      <c r="CL271" s="792"/>
      <c r="CM271" s="792"/>
      <c r="CN271" s="792"/>
      <c r="CO271" s="792"/>
      <c r="CP271" s="792"/>
      <c r="CQ271" s="792"/>
      <c r="CR271" s="792"/>
      <c r="CS271" s="792"/>
      <c r="CT271" s="792"/>
      <c r="CU271" s="792"/>
      <c r="CV271" s="792"/>
      <c r="CW271" s="792"/>
      <c r="CX271" s="792"/>
      <c r="CY271" s="792"/>
      <c r="CZ271" s="792"/>
      <c r="DA271" s="792"/>
      <c r="DB271" s="792"/>
      <c r="DC271" s="792"/>
      <c r="DD271" s="792"/>
      <c r="DE271" s="792"/>
      <c r="DF271" s="792"/>
      <c r="DG271" s="792"/>
      <c r="DH271" s="792"/>
      <c r="DI271" s="792"/>
      <c r="DJ271" s="792"/>
      <c r="DK271" s="792"/>
      <c r="DL271" s="792"/>
      <c r="DM271" s="792"/>
      <c r="DN271" s="792"/>
      <c r="DO271" s="792"/>
      <c r="DP271" s="792"/>
      <c r="DQ271" s="792"/>
      <c r="DR271" s="792"/>
      <c r="DS271" s="792"/>
      <c r="DT271" s="792"/>
      <c r="DU271" s="792"/>
      <c r="DV271" s="792"/>
      <c r="DW271" s="792"/>
      <c r="DX271" s="792"/>
      <c r="DY271" s="792"/>
      <c r="DZ271" s="792"/>
      <c r="EA271" s="792"/>
      <c r="EB271" s="792"/>
      <c r="EC271" s="792"/>
      <c r="ED271" s="792"/>
      <c r="EE271" s="792"/>
      <c r="EF271" s="792"/>
      <c r="EG271" s="792"/>
      <c r="EH271" s="792"/>
      <c r="EI271" s="792"/>
      <c r="EJ271" s="792"/>
      <c r="EK271" s="792"/>
      <c r="EL271" s="792"/>
      <c r="EM271" s="792"/>
      <c r="EN271" s="792"/>
      <c r="EO271" s="792"/>
      <c r="EP271" s="792"/>
      <c r="EQ271" s="792"/>
      <c r="ER271" s="792"/>
      <c r="ES271" s="792"/>
      <c r="ET271" s="792"/>
      <c r="EU271" s="792"/>
      <c r="EV271" s="792"/>
      <c r="EW271" s="792"/>
      <c r="EX271" s="792"/>
      <c r="EY271" s="792"/>
      <c r="EZ271" s="792"/>
      <c r="FA271" s="792"/>
      <c r="FB271" s="792"/>
      <c r="FC271" s="792"/>
      <c r="FD271" s="792"/>
      <c r="FE271" s="792"/>
      <c r="FF271" s="792"/>
      <c r="FG271" s="792"/>
      <c r="FH271" s="792"/>
      <c r="FI271" s="792"/>
    </row>
    <row r="272" spans="1:165">
      <c r="A272" s="737"/>
      <c r="B272" s="738"/>
      <c r="C272" s="738"/>
      <c r="D272" s="738"/>
      <c r="E272" s="742" t="s">
        <v>197</v>
      </c>
      <c r="F272" s="739"/>
      <c r="G272" s="739"/>
      <c r="H272" s="739"/>
      <c r="I272" s="739"/>
      <c r="J272" s="739"/>
      <c r="K272" s="739"/>
      <c r="L272" s="740"/>
      <c r="M272" s="741"/>
      <c r="N272" s="885"/>
      <c r="U272" s="792"/>
      <c r="V272" s="792"/>
      <c r="W272" s="792"/>
      <c r="X272" s="792"/>
      <c r="Y272" s="792"/>
      <c r="Z272" s="792"/>
      <c r="AA272" s="792"/>
      <c r="AB272" s="792"/>
      <c r="AC272" s="792"/>
      <c r="AD272" s="792"/>
      <c r="AE272" s="792"/>
      <c r="AF272" s="792"/>
      <c r="AG272" s="792"/>
      <c r="AH272" s="792"/>
      <c r="AI272" s="792"/>
      <c r="AJ272" s="792"/>
      <c r="AK272" s="792"/>
      <c r="AL272" s="792"/>
      <c r="AM272" s="792"/>
      <c r="AN272" s="792"/>
      <c r="AO272" s="792"/>
      <c r="AP272" s="792"/>
      <c r="AQ272" s="792"/>
      <c r="AR272" s="792"/>
      <c r="AS272" s="792"/>
      <c r="AT272" s="792"/>
      <c r="AU272" s="792"/>
      <c r="AV272" s="792"/>
      <c r="AW272" s="792"/>
      <c r="AX272" s="792"/>
      <c r="AY272" s="792"/>
      <c r="AZ272" s="792"/>
      <c r="BA272" s="792"/>
      <c r="BB272" s="792"/>
      <c r="BC272" s="792"/>
      <c r="BD272" s="792"/>
      <c r="BE272" s="792"/>
      <c r="BF272" s="792"/>
      <c r="BG272" s="792"/>
      <c r="BH272" s="792"/>
      <c r="BI272" s="792"/>
      <c r="BJ272" s="792"/>
      <c r="BK272" s="792"/>
      <c r="BL272" s="792"/>
      <c r="BM272" s="792"/>
      <c r="BN272" s="792"/>
      <c r="BO272" s="792"/>
      <c r="BP272" s="792"/>
      <c r="BQ272" s="792"/>
      <c r="BR272" s="792"/>
      <c r="BS272" s="792"/>
      <c r="BT272" s="792"/>
      <c r="BU272" s="792"/>
      <c r="BV272" s="792"/>
      <c r="BW272" s="792"/>
      <c r="BX272" s="792"/>
      <c r="BY272" s="792"/>
      <c r="BZ272" s="792"/>
      <c r="CA272" s="792"/>
      <c r="CB272" s="792"/>
      <c r="CC272" s="792"/>
      <c r="CD272" s="792"/>
      <c r="CE272" s="792"/>
      <c r="CF272" s="792"/>
      <c r="CG272" s="792"/>
      <c r="CH272" s="792"/>
      <c r="CI272" s="792"/>
      <c r="CJ272" s="792"/>
      <c r="CK272" s="792"/>
      <c r="CL272" s="792"/>
      <c r="CM272" s="792"/>
      <c r="CN272" s="792"/>
      <c r="CO272" s="792"/>
      <c r="CP272" s="792"/>
      <c r="CQ272" s="792"/>
      <c r="CR272" s="792"/>
      <c r="CS272" s="792"/>
      <c r="CT272" s="792"/>
      <c r="CU272" s="792"/>
      <c r="CV272" s="792"/>
      <c r="CW272" s="792"/>
      <c r="CX272" s="792"/>
      <c r="CY272" s="792"/>
      <c r="CZ272" s="792"/>
      <c r="DA272" s="792"/>
      <c r="DB272" s="792"/>
      <c r="DC272" s="792"/>
      <c r="DD272" s="792"/>
      <c r="DE272" s="792"/>
      <c r="DF272" s="792"/>
      <c r="DG272" s="792"/>
      <c r="DH272" s="792"/>
      <c r="DI272" s="792"/>
      <c r="DJ272" s="792"/>
      <c r="DK272" s="792"/>
      <c r="DL272" s="792"/>
      <c r="DM272" s="792"/>
      <c r="DN272" s="792"/>
      <c r="DO272" s="792"/>
      <c r="DP272" s="792"/>
      <c r="DQ272" s="792"/>
      <c r="DR272" s="792"/>
      <c r="DS272" s="792"/>
      <c r="DT272" s="792"/>
      <c r="DU272" s="792"/>
      <c r="DV272" s="792"/>
      <c r="DW272" s="792"/>
      <c r="DX272" s="792"/>
      <c r="DY272" s="792"/>
      <c r="DZ272" s="792"/>
      <c r="EA272" s="792"/>
      <c r="EB272" s="792"/>
      <c r="EC272" s="792"/>
      <c r="ED272" s="792"/>
      <c r="EE272" s="792"/>
      <c r="EF272" s="792"/>
      <c r="EG272" s="792"/>
      <c r="EH272" s="792"/>
      <c r="EI272" s="792"/>
      <c r="EJ272" s="792"/>
      <c r="EK272" s="792"/>
      <c r="EL272" s="792"/>
      <c r="EM272" s="792"/>
      <c r="EN272" s="792"/>
      <c r="EO272" s="792"/>
      <c r="EP272" s="792"/>
      <c r="EQ272" s="792"/>
      <c r="ER272" s="792"/>
      <c r="ES272" s="792"/>
      <c r="ET272" s="792"/>
      <c r="EU272" s="792"/>
      <c r="EV272" s="792"/>
      <c r="EW272" s="792"/>
      <c r="EX272" s="792"/>
      <c r="EY272" s="792"/>
      <c r="EZ272" s="792"/>
      <c r="FA272" s="792"/>
      <c r="FB272" s="792"/>
      <c r="FC272" s="792"/>
      <c r="FD272" s="792"/>
      <c r="FE272" s="792"/>
      <c r="FF272" s="792"/>
      <c r="FG272" s="792"/>
      <c r="FH272" s="792"/>
      <c r="FI272" s="792"/>
    </row>
    <row r="273" spans="1:165">
      <c r="A273" s="737"/>
      <c r="B273" s="738"/>
      <c r="C273" s="738"/>
      <c r="D273" s="738"/>
      <c r="E273" s="742"/>
      <c r="F273" s="739"/>
      <c r="G273" s="739"/>
      <c r="H273" s="739"/>
      <c r="I273" s="739" t="s">
        <v>1492</v>
      </c>
      <c r="J273" s="739"/>
      <c r="K273" s="739"/>
      <c r="L273" s="740"/>
      <c r="M273" s="741"/>
      <c r="N273" s="885"/>
      <c r="U273" s="792"/>
      <c r="V273" s="792"/>
      <c r="W273" s="792"/>
      <c r="X273" s="792"/>
      <c r="Y273" s="792"/>
      <c r="Z273" s="792"/>
      <c r="AA273" s="792"/>
      <c r="AB273" s="792"/>
      <c r="AC273" s="792"/>
      <c r="AD273" s="792"/>
      <c r="AE273" s="792"/>
      <c r="AF273" s="792"/>
      <c r="AG273" s="792"/>
      <c r="AH273" s="792"/>
      <c r="AI273" s="792"/>
      <c r="AJ273" s="792"/>
      <c r="AK273" s="792"/>
      <c r="AL273" s="792"/>
      <c r="AM273" s="792"/>
      <c r="AN273" s="792"/>
      <c r="AO273" s="792"/>
      <c r="AP273" s="792"/>
      <c r="AQ273" s="792"/>
      <c r="AR273" s="792"/>
      <c r="AS273" s="792"/>
      <c r="AT273" s="792"/>
      <c r="AU273" s="792"/>
      <c r="AV273" s="792"/>
      <c r="AW273" s="792"/>
      <c r="AX273" s="792"/>
      <c r="AY273" s="792"/>
      <c r="AZ273" s="792"/>
      <c r="BA273" s="792"/>
      <c r="BB273" s="792"/>
      <c r="BC273" s="792"/>
      <c r="BD273" s="792"/>
      <c r="BE273" s="792"/>
      <c r="BF273" s="792"/>
      <c r="BG273" s="792"/>
      <c r="BH273" s="792"/>
      <c r="BI273" s="792"/>
      <c r="BJ273" s="792"/>
      <c r="BK273" s="792"/>
      <c r="BL273" s="792"/>
      <c r="BM273" s="792"/>
      <c r="BN273" s="792"/>
      <c r="BO273" s="792"/>
      <c r="BP273" s="792"/>
      <c r="BQ273" s="792"/>
      <c r="BR273" s="792"/>
      <c r="BS273" s="792"/>
      <c r="BT273" s="792"/>
      <c r="BU273" s="792"/>
      <c r="BV273" s="792"/>
      <c r="BW273" s="792"/>
      <c r="BX273" s="792"/>
      <c r="BY273" s="792"/>
      <c r="BZ273" s="792"/>
      <c r="CA273" s="792"/>
      <c r="CB273" s="792"/>
      <c r="CC273" s="792"/>
      <c r="CD273" s="792"/>
      <c r="CE273" s="792"/>
      <c r="CF273" s="792"/>
      <c r="CG273" s="792"/>
      <c r="CH273" s="792"/>
      <c r="CI273" s="792"/>
      <c r="CJ273" s="792"/>
      <c r="CK273" s="792"/>
      <c r="CL273" s="792"/>
      <c r="CM273" s="792"/>
      <c r="CN273" s="792"/>
      <c r="CO273" s="792"/>
      <c r="CP273" s="792"/>
      <c r="CQ273" s="792"/>
      <c r="CR273" s="792"/>
      <c r="CS273" s="792"/>
      <c r="CT273" s="792"/>
      <c r="CU273" s="792"/>
      <c r="CV273" s="792"/>
      <c r="CW273" s="792"/>
      <c r="CX273" s="792"/>
      <c r="CY273" s="792"/>
      <c r="CZ273" s="792"/>
      <c r="DA273" s="792"/>
      <c r="DB273" s="792"/>
      <c r="DC273" s="792"/>
      <c r="DD273" s="792"/>
      <c r="DE273" s="792"/>
      <c r="DF273" s="792"/>
      <c r="DG273" s="792"/>
      <c r="DH273" s="792"/>
      <c r="DI273" s="792"/>
      <c r="DJ273" s="792"/>
      <c r="DK273" s="792"/>
      <c r="DL273" s="792"/>
      <c r="DM273" s="792"/>
      <c r="DN273" s="792"/>
      <c r="DO273" s="792"/>
      <c r="DP273" s="792"/>
      <c r="DQ273" s="792"/>
      <c r="DR273" s="792"/>
      <c r="DS273" s="792"/>
      <c r="DT273" s="792"/>
      <c r="DU273" s="792"/>
      <c r="DV273" s="792"/>
      <c r="DW273" s="792"/>
      <c r="DX273" s="792"/>
      <c r="DY273" s="792"/>
      <c r="DZ273" s="792"/>
      <c r="EA273" s="792"/>
      <c r="EB273" s="792"/>
      <c r="EC273" s="792"/>
      <c r="ED273" s="792"/>
      <c r="EE273" s="792"/>
      <c r="EF273" s="792"/>
      <c r="EG273" s="792"/>
      <c r="EH273" s="792"/>
      <c r="EI273" s="792"/>
      <c r="EJ273" s="792"/>
      <c r="EK273" s="792"/>
      <c r="EL273" s="792"/>
      <c r="EM273" s="792"/>
      <c r="EN273" s="792"/>
      <c r="EO273" s="792"/>
      <c r="EP273" s="792"/>
      <c r="EQ273" s="792"/>
      <c r="ER273" s="792"/>
      <c r="ES273" s="792"/>
      <c r="ET273" s="792"/>
      <c r="EU273" s="792"/>
      <c r="EV273" s="792"/>
      <c r="EW273" s="792"/>
      <c r="EX273" s="792"/>
      <c r="EY273" s="792"/>
      <c r="EZ273" s="792"/>
      <c r="FA273" s="792"/>
      <c r="FB273" s="792"/>
      <c r="FC273" s="792"/>
      <c r="FD273" s="792"/>
      <c r="FE273" s="792"/>
      <c r="FF273" s="792"/>
      <c r="FG273" s="792"/>
      <c r="FH273" s="792"/>
      <c r="FI273" s="792"/>
    </row>
    <row r="274" spans="1:165">
      <c r="A274" s="737"/>
      <c r="B274" s="738"/>
      <c r="C274" s="738" t="s">
        <v>1493</v>
      </c>
      <c r="D274" s="738"/>
      <c r="E274" s="742"/>
      <c r="F274" s="739"/>
      <c r="G274" s="739"/>
      <c r="H274" s="739"/>
      <c r="I274" s="739"/>
      <c r="J274" s="739"/>
      <c r="K274" s="739"/>
      <c r="L274" s="740"/>
      <c r="M274" s="741"/>
      <c r="N274" s="885"/>
      <c r="U274" s="792"/>
      <c r="V274" s="792"/>
      <c r="W274" s="792"/>
      <c r="X274" s="792"/>
      <c r="Y274" s="792"/>
      <c r="Z274" s="792"/>
      <c r="AA274" s="792"/>
      <c r="AB274" s="792"/>
      <c r="AC274" s="792"/>
      <c r="AD274" s="792"/>
      <c r="AE274" s="792"/>
      <c r="AF274" s="792"/>
      <c r="AG274" s="792"/>
      <c r="AH274" s="792"/>
      <c r="AI274" s="792"/>
      <c r="AJ274" s="792"/>
      <c r="AK274" s="792"/>
      <c r="AL274" s="792"/>
      <c r="AM274" s="792"/>
      <c r="AN274" s="792"/>
      <c r="AO274" s="792"/>
      <c r="AP274" s="792"/>
      <c r="AQ274" s="792"/>
      <c r="AR274" s="792"/>
      <c r="AS274" s="792"/>
      <c r="AT274" s="792"/>
      <c r="AU274" s="792"/>
      <c r="AV274" s="792"/>
      <c r="AW274" s="792"/>
      <c r="AX274" s="792"/>
      <c r="AY274" s="792"/>
      <c r="AZ274" s="792"/>
      <c r="BA274" s="792"/>
      <c r="BB274" s="792"/>
      <c r="BC274" s="792"/>
      <c r="BD274" s="792"/>
      <c r="BE274" s="792"/>
      <c r="BF274" s="792"/>
      <c r="BG274" s="792"/>
      <c r="BH274" s="792"/>
      <c r="BI274" s="792"/>
      <c r="BJ274" s="792"/>
      <c r="BK274" s="792"/>
      <c r="BL274" s="792"/>
      <c r="BM274" s="792"/>
      <c r="BN274" s="792"/>
      <c r="BO274" s="792"/>
      <c r="BP274" s="792"/>
      <c r="BQ274" s="792"/>
      <c r="BR274" s="792"/>
      <c r="BS274" s="792"/>
      <c r="BT274" s="792"/>
      <c r="BU274" s="792"/>
      <c r="BV274" s="792"/>
      <c r="BW274" s="792"/>
      <c r="BX274" s="792"/>
      <c r="BY274" s="792"/>
      <c r="BZ274" s="792"/>
      <c r="CA274" s="792"/>
      <c r="CB274" s="792"/>
      <c r="CC274" s="792"/>
      <c r="CD274" s="792"/>
      <c r="CE274" s="792"/>
      <c r="CF274" s="792"/>
      <c r="CG274" s="792"/>
      <c r="CH274" s="792"/>
      <c r="CI274" s="792"/>
      <c r="CJ274" s="792"/>
      <c r="CK274" s="792"/>
      <c r="CL274" s="792"/>
      <c r="CM274" s="792"/>
      <c r="CN274" s="792"/>
      <c r="CO274" s="792"/>
      <c r="CP274" s="792"/>
      <c r="CQ274" s="792"/>
      <c r="CR274" s="792"/>
      <c r="CS274" s="792"/>
      <c r="CT274" s="792"/>
      <c r="CU274" s="792"/>
      <c r="CV274" s="792"/>
      <c r="CW274" s="792"/>
      <c r="CX274" s="792"/>
      <c r="CY274" s="792"/>
      <c r="CZ274" s="792"/>
      <c r="DA274" s="792"/>
      <c r="DB274" s="792"/>
      <c r="DC274" s="792"/>
      <c r="DD274" s="792"/>
      <c r="DE274" s="792"/>
      <c r="DF274" s="792"/>
      <c r="DG274" s="792"/>
      <c r="DH274" s="792"/>
      <c r="DI274" s="792"/>
      <c r="DJ274" s="792"/>
      <c r="DK274" s="792"/>
      <c r="DL274" s="792"/>
      <c r="DM274" s="792"/>
      <c r="DN274" s="792"/>
      <c r="DO274" s="792"/>
      <c r="DP274" s="792"/>
      <c r="DQ274" s="792"/>
      <c r="DR274" s="792"/>
      <c r="DS274" s="792"/>
      <c r="DT274" s="792"/>
      <c r="DU274" s="792"/>
      <c r="DV274" s="792"/>
      <c r="DW274" s="792"/>
      <c r="DX274" s="792"/>
      <c r="DY274" s="792"/>
      <c r="DZ274" s="792"/>
      <c r="EA274" s="792"/>
      <c r="EB274" s="792"/>
      <c r="EC274" s="792"/>
      <c r="ED274" s="792"/>
      <c r="EE274" s="792"/>
      <c r="EF274" s="792"/>
      <c r="EG274" s="792"/>
      <c r="EH274" s="792"/>
      <c r="EI274" s="792"/>
      <c r="EJ274" s="792"/>
      <c r="EK274" s="792"/>
      <c r="EL274" s="792"/>
      <c r="EM274" s="792"/>
      <c r="EN274" s="792"/>
      <c r="EO274" s="792"/>
      <c r="EP274" s="792"/>
      <c r="EQ274" s="792"/>
      <c r="ER274" s="792"/>
      <c r="ES274" s="792"/>
      <c r="ET274" s="792"/>
      <c r="EU274" s="792"/>
      <c r="EV274" s="792"/>
      <c r="EW274" s="792"/>
      <c r="EX274" s="792"/>
      <c r="EY274" s="792"/>
      <c r="EZ274" s="792"/>
      <c r="FA274" s="792"/>
      <c r="FB274" s="792"/>
      <c r="FC274" s="792"/>
      <c r="FD274" s="792"/>
      <c r="FE274" s="792"/>
      <c r="FF274" s="792"/>
      <c r="FG274" s="792"/>
      <c r="FH274" s="792"/>
      <c r="FI274" s="792"/>
    </row>
    <row r="275" spans="1:165">
      <c r="A275" s="737"/>
      <c r="B275" s="738"/>
      <c r="C275" s="738"/>
      <c r="D275" s="738" t="s">
        <v>1494</v>
      </c>
      <c r="E275" s="742"/>
      <c r="F275" s="739"/>
      <c r="G275" s="739"/>
      <c r="H275" s="739"/>
      <c r="I275" s="739"/>
      <c r="J275" s="739"/>
      <c r="K275" s="739"/>
      <c r="L275" s="740"/>
      <c r="M275" s="741"/>
      <c r="N275" s="885"/>
      <c r="U275" s="792"/>
      <c r="V275" s="792"/>
      <c r="W275" s="792"/>
      <c r="X275" s="792"/>
      <c r="Y275" s="792"/>
      <c r="Z275" s="792"/>
      <c r="AA275" s="792"/>
      <c r="AB275" s="792"/>
      <c r="AC275" s="792"/>
      <c r="AD275" s="792"/>
      <c r="AE275" s="792"/>
      <c r="AF275" s="792"/>
      <c r="AG275" s="792"/>
      <c r="AH275" s="792"/>
      <c r="AI275" s="792"/>
      <c r="AJ275" s="792"/>
      <c r="AK275" s="792"/>
      <c r="AL275" s="792"/>
      <c r="AM275" s="792"/>
      <c r="AN275" s="792"/>
      <c r="AO275" s="792"/>
      <c r="AP275" s="792"/>
      <c r="AQ275" s="792"/>
      <c r="AR275" s="792"/>
      <c r="AS275" s="792"/>
      <c r="AT275" s="792"/>
      <c r="AU275" s="792"/>
      <c r="AV275" s="792"/>
      <c r="AW275" s="792"/>
      <c r="AX275" s="792"/>
      <c r="AY275" s="792"/>
      <c r="AZ275" s="792"/>
      <c r="BA275" s="792"/>
      <c r="BB275" s="792"/>
      <c r="BC275" s="792"/>
      <c r="BD275" s="792"/>
      <c r="BE275" s="792"/>
      <c r="BF275" s="792"/>
      <c r="BG275" s="792"/>
      <c r="BH275" s="792"/>
      <c r="BI275" s="792"/>
      <c r="BJ275" s="792"/>
      <c r="BK275" s="792"/>
      <c r="BL275" s="792"/>
      <c r="BM275" s="792"/>
      <c r="BN275" s="792"/>
      <c r="BO275" s="792"/>
      <c r="BP275" s="792"/>
      <c r="BQ275" s="792"/>
      <c r="BR275" s="792"/>
      <c r="BS275" s="792"/>
      <c r="BT275" s="792"/>
      <c r="BU275" s="792"/>
      <c r="BV275" s="792"/>
      <c r="BW275" s="792"/>
      <c r="BX275" s="792"/>
      <c r="BY275" s="792"/>
      <c r="BZ275" s="792"/>
      <c r="CA275" s="792"/>
      <c r="CB275" s="792"/>
      <c r="CC275" s="792"/>
      <c r="CD275" s="792"/>
      <c r="CE275" s="792"/>
      <c r="CF275" s="792"/>
      <c r="CG275" s="792"/>
      <c r="CH275" s="792"/>
      <c r="CI275" s="792"/>
      <c r="CJ275" s="792"/>
      <c r="CK275" s="792"/>
      <c r="CL275" s="792"/>
      <c r="CM275" s="792"/>
      <c r="CN275" s="792"/>
      <c r="CO275" s="792"/>
      <c r="CP275" s="792"/>
      <c r="CQ275" s="792"/>
      <c r="CR275" s="792"/>
      <c r="CS275" s="792"/>
      <c r="CT275" s="792"/>
      <c r="CU275" s="792"/>
      <c r="CV275" s="792"/>
      <c r="CW275" s="792"/>
      <c r="CX275" s="792"/>
      <c r="CY275" s="792"/>
      <c r="CZ275" s="792"/>
      <c r="DA275" s="792"/>
      <c r="DB275" s="792"/>
      <c r="DC275" s="792"/>
      <c r="DD275" s="792"/>
      <c r="DE275" s="792"/>
      <c r="DF275" s="792"/>
      <c r="DG275" s="792"/>
      <c r="DH275" s="792"/>
      <c r="DI275" s="792"/>
      <c r="DJ275" s="792"/>
      <c r="DK275" s="792"/>
      <c r="DL275" s="792"/>
      <c r="DM275" s="792"/>
      <c r="DN275" s="792"/>
      <c r="DO275" s="792"/>
      <c r="DP275" s="792"/>
      <c r="DQ275" s="792"/>
      <c r="DR275" s="792"/>
      <c r="DS275" s="792"/>
      <c r="DT275" s="792"/>
      <c r="DU275" s="792"/>
      <c r="DV275" s="792"/>
      <c r="DW275" s="792"/>
      <c r="DX275" s="792"/>
      <c r="DY275" s="792"/>
      <c r="DZ275" s="792"/>
      <c r="EA275" s="792"/>
      <c r="EB275" s="792"/>
      <c r="EC275" s="792"/>
      <c r="ED275" s="792"/>
      <c r="EE275" s="792"/>
      <c r="EF275" s="792"/>
      <c r="EG275" s="792"/>
      <c r="EH275" s="792"/>
      <c r="EI275" s="792"/>
      <c r="EJ275" s="792"/>
      <c r="EK275" s="792"/>
      <c r="EL275" s="792"/>
      <c r="EM275" s="792"/>
      <c r="EN275" s="792"/>
      <c r="EO275" s="792"/>
      <c r="EP275" s="792"/>
      <c r="EQ275" s="792"/>
      <c r="ER275" s="792"/>
      <c r="ES275" s="792"/>
      <c r="ET275" s="792"/>
      <c r="EU275" s="792"/>
      <c r="EV275" s="792"/>
      <c r="EW275" s="792"/>
      <c r="EX275" s="792"/>
      <c r="EY275" s="792"/>
      <c r="EZ275" s="792"/>
      <c r="FA275" s="792"/>
      <c r="FB275" s="792"/>
      <c r="FC275" s="792"/>
      <c r="FD275" s="792"/>
      <c r="FE275" s="792"/>
      <c r="FF275" s="792"/>
      <c r="FG275" s="792"/>
      <c r="FH275" s="792"/>
      <c r="FI275" s="792"/>
    </row>
    <row r="276" spans="1:165">
      <c r="A276" s="737"/>
      <c r="B276" s="738"/>
      <c r="C276" s="738"/>
      <c r="D276" s="738"/>
      <c r="E276" s="739" t="s">
        <v>260</v>
      </c>
      <c r="F276" s="739"/>
      <c r="G276" s="739"/>
      <c r="H276" s="739"/>
      <c r="I276" s="739"/>
      <c r="J276" s="739"/>
      <c r="K276" s="739"/>
      <c r="L276" s="740"/>
      <c r="M276" s="741"/>
      <c r="N276" s="885"/>
      <c r="U276" s="792"/>
      <c r="V276" s="792"/>
      <c r="W276" s="792"/>
      <c r="X276" s="792"/>
      <c r="Y276" s="792"/>
      <c r="Z276" s="792"/>
      <c r="AA276" s="792"/>
      <c r="AB276" s="792"/>
      <c r="AC276" s="792"/>
      <c r="AD276" s="792"/>
      <c r="AE276" s="792"/>
      <c r="AF276" s="792"/>
      <c r="AG276" s="792"/>
      <c r="AH276" s="792"/>
      <c r="AI276" s="792"/>
      <c r="AJ276" s="792"/>
      <c r="AK276" s="792"/>
      <c r="AL276" s="792"/>
      <c r="AM276" s="792"/>
      <c r="AN276" s="792"/>
      <c r="AO276" s="792"/>
      <c r="AP276" s="792"/>
      <c r="AQ276" s="792"/>
      <c r="AR276" s="792"/>
      <c r="AS276" s="792"/>
      <c r="AT276" s="792"/>
      <c r="AU276" s="792"/>
      <c r="AV276" s="792"/>
      <c r="AW276" s="792"/>
      <c r="AX276" s="792"/>
      <c r="AY276" s="792"/>
      <c r="AZ276" s="792"/>
      <c r="BA276" s="792"/>
      <c r="BB276" s="792"/>
      <c r="BC276" s="792"/>
      <c r="BD276" s="792"/>
      <c r="BE276" s="792"/>
      <c r="BF276" s="792"/>
      <c r="BG276" s="792"/>
      <c r="BH276" s="792"/>
      <c r="BI276" s="792"/>
      <c r="BJ276" s="792"/>
      <c r="BK276" s="792"/>
      <c r="BL276" s="792"/>
      <c r="BM276" s="792"/>
      <c r="BN276" s="792"/>
      <c r="BO276" s="792"/>
      <c r="BP276" s="792"/>
      <c r="BQ276" s="792"/>
      <c r="BR276" s="792"/>
      <c r="BS276" s="792"/>
      <c r="BT276" s="792"/>
      <c r="BU276" s="792"/>
      <c r="BV276" s="792"/>
      <c r="BW276" s="792"/>
      <c r="BX276" s="792"/>
      <c r="BY276" s="792"/>
      <c r="BZ276" s="792"/>
      <c r="CA276" s="792"/>
      <c r="CB276" s="792"/>
      <c r="CC276" s="792"/>
      <c r="CD276" s="792"/>
      <c r="CE276" s="792"/>
      <c r="CF276" s="792"/>
      <c r="CG276" s="792"/>
      <c r="CH276" s="792"/>
      <c r="CI276" s="792"/>
      <c r="CJ276" s="792"/>
      <c r="CK276" s="792"/>
      <c r="CL276" s="792"/>
      <c r="CM276" s="792"/>
      <c r="CN276" s="792"/>
      <c r="CO276" s="792"/>
      <c r="CP276" s="792"/>
      <c r="CQ276" s="792"/>
      <c r="CR276" s="792"/>
      <c r="CS276" s="792"/>
      <c r="CT276" s="792"/>
      <c r="CU276" s="792"/>
      <c r="CV276" s="792"/>
      <c r="CW276" s="792"/>
      <c r="CX276" s="792"/>
      <c r="CY276" s="792"/>
      <c r="CZ276" s="792"/>
      <c r="DA276" s="792"/>
      <c r="DB276" s="792"/>
      <c r="DC276" s="792"/>
      <c r="DD276" s="792"/>
      <c r="DE276" s="792"/>
      <c r="DF276" s="792"/>
      <c r="DG276" s="792"/>
      <c r="DH276" s="792"/>
      <c r="DI276" s="792"/>
      <c r="DJ276" s="792"/>
      <c r="DK276" s="792"/>
      <c r="DL276" s="792"/>
      <c r="DM276" s="792"/>
      <c r="DN276" s="792"/>
      <c r="DO276" s="792"/>
      <c r="DP276" s="792"/>
      <c r="DQ276" s="792"/>
      <c r="DR276" s="792"/>
      <c r="DS276" s="792"/>
      <c r="DT276" s="792"/>
      <c r="DU276" s="792"/>
      <c r="DV276" s="792"/>
      <c r="DW276" s="792"/>
      <c r="DX276" s="792"/>
      <c r="DY276" s="792"/>
      <c r="DZ276" s="792"/>
      <c r="EA276" s="792"/>
      <c r="EB276" s="792"/>
      <c r="EC276" s="792"/>
      <c r="ED276" s="792"/>
      <c r="EE276" s="792"/>
      <c r="EF276" s="792"/>
      <c r="EG276" s="792"/>
      <c r="EH276" s="792"/>
      <c r="EI276" s="792"/>
      <c r="EJ276" s="792"/>
      <c r="EK276" s="792"/>
      <c r="EL276" s="792"/>
      <c r="EM276" s="792"/>
      <c r="EN276" s="792"/>
      <c r="EO276" s="792"/>
      <c r="EP276" s="792"/>
      <c r="EQ276" s="792"/>
      <c r="ER276" s="792"/>
      <c r="ES276" s="792"/>
      <c r="ET276" s="792"/>
      <c r="EU276" s="792"/>
      <c r="EV276" s="792"/>
      <c r="EW276" s="792"/>
      <c r="EX276" s="792"/>
      <c r="EY276" s="792"/>
      <c r="EZ276" s="792"/>
      <c r="FA276" s="792"/>
      <c r="FB276" s="792"/>
      <c r="FC276" s="792"/>
      <c r="FD276" s="792"/>
      <c r="FE276" s="792"/>
      <c r="FF276" s="792"/>
      <c r="FG276" s="792"/>
      <c r="FH276" s="792"/>
      <c r="FI276" s="792"/>
    </row>
    <row r="277" spans="1:165">
      <c r="A277" s="737"/>
      <c r="B277" s="738"/>
      <c r="C277" s="738"/>
      <c r="D277" s="748"/>
      <c r="E277" s="742" t="s">
        <v>194</v>
      </c>
      <c r="F277" s="739"/>
      <c r="G277" s="739"/>
      <c r="H277" s="739"/>
      <c r="I277" s="739"/>
      <c r="J277" s="739"/>
      <c r="K277" s="739"/>
      <c r="L277" s="740"/>
      <c r="M277" s="741"/>
      <c r="N277" s="885"/>
      <c r="U277" s="792"/>
      <c r="V277" s="792"/>
      <c r="W277" s="792"/>
      <c r="X277" s="792"/>
      <c r="Y277" s="792"/>
      <c r="Z277" s="792"/>
      <c r="AA277" s="792"/>
      <c r="AB277" s="792"/>
      <c r="AC277" s="792"/>
      <c r="AD277" s="792"/>
      <c r="AE277" s="792"/>
      <c r="AF277" s="792"/>
      <c r="AG277" s="792"/>
      <c r="AH277" s="792"/>
      <c r="AI277" s="792"/>
      <c r="AJ277" s="792"/>
      <c r="AK277" s="792"/>
      <c r="AL277" s="792"/>
      <c r="AM277" s="792"/>
      <c r="AN277" s="792"/>
      <c r="AO277" s="792"/>
      <c r="AP277" s="792"/>
      <c r="AQ277" s="792"/>
      <c r="AR277" s="792"/>
      <c r="AS277" s="792"/>
      <c r="AT277" s="792"/>
      <c r="AU277" s="792"/>
      <c r="AV277" s="792"/>
      <c r="AW277" s="792"/>
      <c r="AX277" s="792"/>
      <c r="AY277" s="792"/>
      <c r="AZ277" s="792"/>
      <c r="BA277" s="792"/>
      <c r="BB277" s="792"/>
      <c r="BC277" s="792"/>
      <c r="BD277" s="792"/>
      <c r="BE277" s="792"/>
      <c r="BF277" s="792"/>
      <c r="BG277" s="792"/>
      <c r="BH277" s="792"/>
      <c r="BI277" s="792"/>
      <c r="BJ277" s="792"/>
      <c r="BK277" s="792"/>
      <c r="BL277" s="792"/>
      <c r="BM277" s="792"/>
      <c r="BN277" s="792"/>
      <c r="BO277" s="792"/>
      <c r="BP277" s="792"/>
      <c r="BQ277" s="792"/>
      <c r="BR277" s="792"/>
      <c r="BS277" s="792"/>
      <c r="BT277" s="792"/>
      <c r="BU277" s="792"/>
      <c r="BV277" s="792"/>
      <c r="BW277" s="792"/>
      <c r="BX277" s="792"/>
      <c r="BY277" s="792"/>
      <c r="BZ277" s="792"/>
      <c r="CA277" s="792"/>
      <c r="CB277" s="792"/>
      <c r="CC277" s="792"/>
      <c r="CD277" s="792"/>
      <c r="CE277" s="792"/>
      <c r="CF277" s="792"/>
      <c r="CG277" s="792"/>
      <c r="CH277" s="792"/>
      <c r="CI277" s="792"/>
      <c r="CJ277" s="792"/>
      <c r="CK277" s="792"/>
      <c r="CL277" s="792"/>
      <c r="CM277" s="792"/>
      <c r="CN277" s="792"/>
      <c r="CO277" s="792"/>
      <c r="CP277" s="792"/>
      <c r="CQ277" s="792"/>
      <c r="CR277" s="792"/>
      <c r="CS277" s="792"/>
      <c r="CT277" s="792"/>
      <c r="CU277" s="792"/>
      <c r="CV277" s="792"/>
      <c r="CW277" s="792"/>
      <c r="CX277" s="792"/>
      <c r="CY277" s="792"/>
      <c r="CZ277" s="792"/>
      <c r="DA277" s="792"/>
      <c r="DB277" s="792"/>
      <c r="DC277" s="792"/>
      <c r="DD277" s="792"/>
      <c r="DE277" s="792"/>
      <c r="DF277" s="792"/>
      <c r="DG277" s="792"/>
      <c r="DH277" s="792"/>
      <c r="DI277" s="792"/>
      <c r="DJ277" s="792"/>
      <c r="DK277" s="792"/>
      <c r="DL277" s="792"/>
      <c r="DM277" s="792"/>
      <c r="DN277" s="792"/>
      <c r="DO277" s="792"/>
      <c r="DP277" s="792"/>
      <c r="DQ277" s="792"/>
      <c r="DR277" s="792"/>
      <c r="DS277" s="792"/>
      <c r="DT277" s="792"/>
      <c r="DU277" s="792"/>
      <c r="DV277" s="792"/>
      <c r="DW277" s="792"/>
      <c r="DX277" s="792"/>
      <c r="DY277" s="792"/>
      <c r="DZ277" s="792"/>
      <c r="EA277" s="792"/>
      <c r="EB277" s="792"/>
      <c r="EC277" s="792"/>
      <c r="ED277" s="792"/>
      <c r="EE277" s="792"/>
      <c r="EF277" s="792"/>
      <c r="EG277" s="792"/>
      <c r="EH277" s="792"/>
      <c r="EI277" s="792"/>
      <c r="EJ277" s="792"/>
      <c r="EK277" s="792"/>
      <c r="EL277" s="792"/>
      <c r="EM277" s="792"/>
      <c r="EN277" s="792"/>
      <c r="EO277" s="792"/>
      <c r="EP277" s="792"/>
      <c r="EQ277" s="792"/>
      <c r="ER277" s="792"/>
      <c r="ES277" s="792"/>
      <c r="ET277" s="792"/>
      <c r="EU277" s="792"/>
      <c r="EV277" s="792"/>
      <c r="EW277" s="792"/>
      <c r="EX277" s="792"/>
      <c r="EY277" s="792"/>
      <c r="EZ277" s="792"/>
      <c r="FA277" s="792"/>
      <c r="FB277" s="792"/>
      <c r="FC277" s="792"/>
      <c r="FD277" s="792"/>
      <c r="FE277" s="792"/>
      <c r="FF277" s="792"/>
      <c r="FG277" s="792"/>
      <c r="FH277" s="792"/>
      <c r="FI277" s="792"/>
    </row>
    <row r="278" spans="1:165">
      <c r="A278" s="737"/>
      <c r="B278" s="738"/>
      <c r="C278" s="738"/>
      <c r="D278" s="738"/>
      <c r="E278" s="742" t="s">
        <v>195</v>
      </c>
      <c r="F278" s="739"/>
      <c r="G278" s="739"/>
      <c r="H278" s="739"/>
      <c r="I278" s="739"/>
      <c r="J278" s="739"/>
      <c r="K278" s="739"/>
      <c r="L278" s="740"/>
      <c r="M278" s="741"/>
      <c r="N278" s="885"/>
      <c r="U278" s="792"/>
      <c r="V278" s="792"/>
      <c r="W278" s="792"/>
      <c r="X278" s="792"/>
      <c r="Y278" s="792"/>
      <c r="Z278" s="792"/>
      <c r="AA278" s="792"/>
      <c r="AB278" s="792"/>
      <c r="AC278" s="792"/>
      <c r="AD278" s="792"/>
      <c r="AE278" s="792"/>
      <c r="AF278" s="792"/>
      <c r="AG278" s="792"/>
      <c r="AH278" s="792"/>
      <c r="AI278" s="792"/>
      <c r="AJ278" s="792"/>
      <c r="AK278" s="792"/>
      <c r="AL278" s="792"/>
      <c r="AM278" s="792"/>
      <c r="AN278" s="792"/>
      <c r="AO278" s="792"/>
      <c r="AP278" s="792"/>
      <c r="AQ278" s="792"/>
      <c r="AR278" s="792"/>
      <c r="AS278" s="792"/>
      <c r="AT278" s="792"/>
      <c r="AU278" s="792"/>
      <c r="AV278" s="792"/>
      <c r="AW278" s="792"/>
      <c r="AX278" s="792"/>
      <c r="AY278" s="792"/>
      <c r="AZ278" s="792"/>
      <c r="BA278" s="792"/>
      <c r="BB278" s="792"/>
      <c r="BC278" s="792"/>
      <c r="BD278" s="792"/>
      <c r="BE278" s="792"/>
      <c r="BF278" s="792"/>
      <c r="BG278" s="792"/>
      <c r="BH278" s="792"/>
      <c r="BI278" s="792"/>
      <c r="BJ278" s="792"/>
      <c r="BK278" s="792"/>
      <c r="BL278" s="792"/>
      <c r="BM278" s="792"/>
      <c r="BN278" s="792"/>
      <c r="BO278" s="792"/>
      <c r="BP278" s="792"/>
      <c r="BQ278" s="792"/>
      <c r="BR278" s="792"/>
      <c r="BS278" s="792"/>
      <c r="BT278" s="792"/>
      <c r="BU278" s="792"/>
      <c r="BV278" s="792"/>
      <c r="BW278" s="792"/>
      <c r="BX278" s="792"/>
      <c r="BY278" s="792"/>
      <c r="BZ278" s="792"/>
      <c r="CA278" s="792"/>
      <c r="CB278" s="792"/>
      <c r="CC278" s="792"/>
      <c r="CD278" s="792"/>
      <c r="CE278" s="792"/>
      <c r="CF278" s="792"/>
      <c r="CG278" s="792"/>
      <c r="CH278" s="792"/>
      <c r="CI278" s="792"/>
      <c r="CJ278" s="792"/>
      <c r="CK278" s="792"/>
      <c r="CL278" s="792"/>
      <c r="CM278" s="792"/>
      <c r="CN278" s="792"/>
      <c r="CO278" s="792"/>
      <c r="CP278" s="792"/>
      <c r="CQ278" s="792"/>
      <c r="CR278" s="792"/>
      <c r="CS278" s="792"/>
      <c r="CT278" s="792"/>
      <c r="CU278" s="792"/>
      <c r="CV278" s="792"/>
      <c r="CW278" s="792"/>
      <c r="CX278" s="792"/>
      <c r="CY278" s="792"/>
      <c r="CZ278" s="792"/>
      <c r="DA278" s="792"/>
      <c r="DB278" s="792"/>
      <c r="DC278" s="792"/>
      <c r="DD278" s="792"/>
      <c r="DE278" s="792"/>
      <c r="DF278" s="792"/>
      <c r="DG278" s="792"/>
      <c r="DH278" s="792"/>
      <c r="DI278" s="792"/>
      <c r="DJ278" s="792"/>
      <c r="DK278" s="792"/>
      <c r="DL278" s="792"/>
      <c r="DM278" s="792"/>
      <c r="DN278" s="792"/>
      <c r="DO278" s="792"/>
      <c r="DP278" s="792"/>
      <c r="DQ278" s="792"/>
      <c r="DR278" s="792"/>
      <c r="DS278" s="792"/>
      <c r="DT278" s="792"/>
      <c r="DU278" s="792"/>
      <c r="DV278" s="792"/>
      <c r="DW278" s="792"/>
      <c r="DX278" s="792"/>
      <c r="DY278" s="792"/>
      <c r="DZ278" s="792"/>
      <c r="EA278" s="792"/>
      <c r="EB278" s="792"/>
      <c r="EC278" s="792"/>
      <c r="ED278" s="792"/>
      <c r="EE278" s="792"/>
      <c r="EF278" s="792"/>
      <c r="EG278" s="792"/>
      <c r="EH278" s="792"/>
      <c r="EI278" s="792"/>
      <c r="EJ278" s="792"/>
      <c r="EK278" s="792"/>
      <c r="EL278" s="792"/>
      <c r="EM278" s="792"/>
      <c r="EN278" s="792"/>
      <c r="EO278" s="792"/>
      <c r="EP278" s="792"/>
      <c r="EQ278" s="792"/>
      <c r="ER278" s="792"/>
      <c r="ES278" s="792"/>
      <c r="ET278" s="792"/>
      <c r="EU278" s="792"/>
      <c r="EV278" s="792"/>
      <c r="EW278" s="792"/>
      <c r="EX278" s="792"/>
      <c r="EY278" s="792"/>
      <c r="EZ278" s="792"/>
      <c r="FA278" s="792"/>
      <c r="FB278" s="792"/>
      <c r="FC278" s="792"/>
      <c r="FD278" s="792"/>
      <c r="FE278" s="792"/>
      <c r="FF278" s="792"/>
      <c r="FG278" s="792"/>
      <c r="FH278" s="792"/>
      <c r="FI278" s="792"/>
    </row>
    <row r="279" spans="1:165">
      <c r="A279" s="737"/>
      <c r="B279" s="738"/>
      <c r="C279" s="738"/>
      <c r="D279" s="738"/>
      <c r="E279" s="742"/>
      <c r="F279" s="739" t="s">
        <v>1495</v>
      </c>
      <c r="G279" s="739"/>
      <c r="H279" s="739"/>
      <c r="I279" s="739"/>
      <c r="J279" s="739"/>
      <c r="K279" s="739"/>
      <c r="L279" s="740"/>
      <c r="M279" s="741"/>
      <c r="N279" s="885"/>
      <c r="U279" s="792"/>
      <c r="V279" s="792"/>
      <c r="W279" s="792"/>
      <c r="X279" s="792"/>
      <c r="Y279" s="792"/>
      <c r="Z279" s="792"/>
      <c r="AA279" s="792"/>
      <c r="AB279" s="792"/>
      <c r="AC279" s="792"/>
      <c r="AD279" s="792"/>
      <c r="AE279" s="792"/>
      <c r="AF279" s="792"/>
      <c r="AG279" s="792"/>
      <c r="AH279" s="792"/>
      <c r="AI279" s="792"/>
      <c r="AJ279" s="792"/>
      <c r="AK279" s="792"/>
      <c r="AL279" s="792"/>
      <c r="AM279" s="792"/>
      <c r="AN279" s="792"/>
      <c r="AO279" s="792"/>
      <c r="AP279" s="792"/>
      <c r="AQ279" s="792"/>
      <c r="AR279" s="792"/>
      <c r="AS279" s="792"/>
      <c r="AT279" s="792"/>
      <c r="AU279" s="792"/>
      <c r="AV279" s="792"/>
      <c r="AW279" s="792"/>
      <c r="AX279" s="792"/>
      <c r="AY279" s="792"/>
      <c r="AZ279" s="792"/>
      <c r="BA279" s="792"/>
      <c r="BB279" s="792"/>
      <c r="BC279" s="792"/>
      <c r="BD279" s="792"/>
      <c r="BE279" s="792"/>
      <c r="BF279" s="792"/>
      <c r="BG279" s="792"/>
      <c r="BH279" s="792"/>
      <c r="BI279" s="792"/>
      <c r="BJ279" s="792"/>
      <c r="BK279" s="792"/>
      <c r="BL279" s="792"/>
      <c r="BM279" s="792"/>
      <c r="BN279" s="792"/>
      <c r="BO279" s="792"/>
      <c r="BP279" s="792"/>
      <c r="BQ279" s="792"/>
      <c r="BR279" s="792"/>
      <c r="BS279" s="792"/>
      <c r="BT279" s="792"/>
      <c r="BU279" s="792"/>
      <c r="BV279" s="792"/>
      <c r="BW279" s="792"/>
      <c r="BX279" s="792"/>
      <c r="BY279" s="792"/>
      <c r="BZ279" s="792"/>
      <c r="CA279" s="792"/>
      <c r="CB279" s="792"/>
      <c r="CC279" s="792"/>
      <c r="CD279" s="792"/>
      <c r="CE279" s="792"/>
      <c r="CF279" s="792"/>
      <c r="CG279" s="792"/>
      <c r="CH279" s="792"/>
      <c r="CI279" s="792"/>
      <c r="CJ279" s="792"/>
      <c r="CK279" s="792"/>
      <c r="CL279" s="792"/>
      <c r="CM279" s="792"/>
      <c r="CN279" s="792"/>
      <c r="CO279" s="792"/>
      <c r="CP279" s="792"/>
      <c r="CQ279" s="792"/>
      <c r="CR279" s="792"/>
      <c r="CS279" s="792"/>
      <c r="CT279" s="792"/>
      <c r="CU279" s="792"/>
      <c r="CV279" s="792"/>
      <c r="CW279" s="792"/>
      <c r="CX279" s="792"/>
      <c r="CY279" s="792"/>
      <c r="CZ279" s="792"/>
      <c r="DA279" s="792"/>
      <c r="DB279" s="792"/>
      <c r="DC279" s="792"/>
      <c r="DD279" s="792"/>
      <c r="DE279" s="792"/>
      <c r="DF279" s="792"/>
      <c r="DG279" s="792"/>
      <c r="DH279" s="792"/>
      <c r="DI279" s="792"/>
      <c r="DJ279" s="792"/>
      <c r="DK279" s="792"/>
      <c r="DL279" s="792"/>
      <c r="DM279" s="792"/>
      <c r="DN279" s="792"/>
      <c r="DO279" s="792"/>
      <c r="DP279" s="792"/>
      <c r="DQ279" s="792"/>
      <c r="DR279" s="792"/>
      <c r="DS279" s="792"/>
      <c r="DT279" s="792"/>
      <c r="DU279" s="792"/>
      <c r="DV279" s="792"/>
      <c r="DW279" s="792"/>
      <c r="DX279" s="792"/>
      <c r="DY279" s="792"/>
      <c r="DZ279" s="792"/>
      <c r="EA279" s="792"/>
      <c r="EB279" s="792"/>
      <c r="EC279" s="792"/>
      <c r="ED279" s="792"/>
      <c r="EE279" s="792"/>
      <c r="EF279" s="792"/>
      <c r="EG279" s="792"/>
      <c r="EH279" s="792"/>
      <c r="EI279" s="792"/>
      <c r="EJ279" s="792"/>
      <c r="EK279" s="792"/>
      <c r="EL279" s="792"/>
      <c r="EM279" s="792"/>
      <c r="EN279" s="792"/>
      <c r="EO279" s="792"/>
      <c r="EP279" s="792"/>
      <c r="EQ279" s="792"/>
      <c r="ER279" s="792"/>
      <c r="ES279" s="792"/>
      <c r="ET279" s="792"/>
      <c r="EU279" s="792"/>
      <c r="EV279" s="792"/>
      <c r="EW279" s="792"/>
      <c r="EX279" s="792"/>
      <c r="EY279" s="792"/>
      <c r="EZ279" s="792"/>
      <c r="FA279" s="792"/>
      <c r="FB279" s="792"/>
      <c r="FC279" s="792"/>
      <c r="FD279" s="792"/>
      <c r="FE279" s="792"/>
      <c r="FF279" s="792"/>
      <c r="FG279" s="792"/>
      <c r="FH279" s="792"/>
      <c r="FI279" s="792"/>
    </row>
    <row r="280" spans="1:165">
      <c r="A280" s="737"/>
      <c r="B280" s="738"/>
      <c r="C280" s="738"/>
      <c r="D280" s="738"/>
      <c r="E280" s="742"/>
      <c r="F280" s="739"/>
      <c r="G280" s="739" t="s">
        <v>1496</v>
      </c>
      <c r="H280" s="739"/>
      <c r="I280" s="739"/>
      <c r="J280" s="739"/>
      <c r="K280" s="739"/>
      <c r="L280" s="740"/>
      <c r="M280" s="741"/>
      <c r="N280" s="885"/>
      <c r="U280" s="792"/>
      <c r="V280" s="792"/>
      <c r="W280" s="792"/>
      <c r="X280" s="792"/>
      <c r="Y280" s="792"/>
      <c r="Z280" s="792"/>
      <c r="AA280" s="792"/>
      <c r="AB280" s="792"/>
      <c r="AC280" s="792"/>
      <c r="AD280" s="792"/>
      <c r="AE280" s="792"/>
      <c r="AF280" s="792"/>
      <c r="AG280" s="792"/>
      <c r="AH280" s="792"/>
      <c r="AI280" s="792"/>
      <c r="AJ280" s="792"/>
      <c r="AK280" s="792"/>
      <c r="AL280" s="792"/>
      <c r="AM280" s="792"/>
      <c r="AN280" s="792"/>
      <c r="AO280" s="792"/>
      <c r="AP280" s="792"/>
      <c r="AQ280" s="792"/>
      <c r="AR280" s="792"/>
      <c r="AS280" s="792"/>
      <c r="AT280" s="792"/>
      <c r="AU280" s="792"/>
      <c r="AV280" s="792"/>
      <c r="AW280" s="792"/>
      <c r="AX280" s="792"/>
      <c r="AY280" s="792"/>
      <c r="AZ280" s="792"/>
      <c r="BA280" s="792"/>
      <c r="BB280" s="792"/>
      <c r="BC280" s="792"/>
      <c r="BD280" s="792"/>
      <c r="BE280" s="792"/>
      <c r="BF280" s="792"/>
      <c r="BG280" s="792"/>
      <c r="BH280" s="792"/>
      <c r="BI280" s="792"/>
      <c r="BJ280" s="792"/>
      <c r="BK280" s="792"/>
      <c r="BL280" s="792"/>
      <c r="BM280" s="792"/>
      <c r="BN280" s="792"/>
      <c r="BO280" s="792"/>
      <c r="BP280" s="792"/>
      <c r="BQ280" s="792"/>
      <c r="BR280" s="792"/>
      <c r="BS280" s="792"/>
      <c r="BT280" s="792"/>
      <c r="BU280" s="792"/>
      <c r="BV280" s="792"/>
      <c r="BW280" s="792"/>
      <c r="BX280" s="792"/>
      <c r="BY280" s="792"/>
      <c r="BZ280" s="792"/>
      <c r="CA280" s="792"/>
      <c r="CB280" s="792"/>
      <c r="CC280" s="792"/>
      <c r="CD280" s="792"/>
      <c r="CE280" s="792"/>
      <c r="CF280" s="792"/>
      <c r="CG280" s="792"/>
      <c r="CH280" s="792"/>
      <c r="CI280" s="792"/>
      <c r="CJ280" s="792"/>
      <c r="CK280" s="792"/>
      <c r="CL280" s="792"/>
      <c r="CM280" s="792"/>
      <c r="CN280" s="792"/>
      <c r="CO280" s="792"/>
      <c r="CP280" s="792"/>
      <c r="CQ280" s="792"/>
      <c r="CR280" s="792"/>
      <c r="CS280" s="792"/>
      <c r="CT280" s="792"/>
      <c r="CU280" s="792"/>
      <c r="CV280" s="792"/>
      <c r="CW280" s="792"/>
      <c r="CX280" s="792"/>
      <c r="CY280" s="792"/>
      <c r="CZ280" s="792"/>
      <c r="DA280" s="792"/>
      <c r="DB280" s="792"/>
      <c r="DC280" s="792"/>
      <c r="DD280" s="792"/>
      <c r="DE280" s="792"/>
      <c r="DF280" s="792"/>
      <c r="DG280" s="792"/>
      <c r="DH280" s="792"/>
      <c r="DI280" s="792"/>
      <c r="DJ280" s="792"/>
      <c r="DK280" s="792"/>
      <c r="DL280" s="792"/>
      <c r="DM280" s="792"/>
      <c r="DN280" s="792"/>
      <c r="DO280" s="792"/>
      <c r="DP280" s="792"/>
      <c r="DQ280" s="792"/>
      <c r="DR280" s="792"/>
      <c r="DS280" s="792"/>
      <c r="DT280" s="792"/>
      <c r="DU280" s="792"/>
      <c r="DV280" s="792"/>
      <c r="DW280" s="792"/>
      <c r="DX280" s="792"/>
      <c r="DY280" s="792"/>
      <c r="DZ280" s="792"/>
      <c r="EA280" s="792"/>
      <c r="EB280" s="792"/>
      <c r="EC280" s="792"/>
      <c r="ED280" s="792"/>
      <c r="EE280" s="792"/>
      <c r="EF280" s="792"/>
      <c r="EG280" s="792"/>
      <c r="EH280" s="792"/>
      <c r="EI280" s="792"/>
      <c r="EJ280" s="792"/>
      <c r="EK280" s="792"/>
      <c r="EL280" s="792"/>
      <c r="EM280" s="792"/>
      <c r="EN280" s="792"/>
      <c r="EO280" s="792"/>
      <c r="EP280" s="792"/>
      <c r="EQ280" s="792"/>
      <c r="ER280" s="792"/>
      <c r="ES280" s="792"/>
      <c r="ET280" s="792"/>
      <c r="EU280" s="792"/>
      <c r="EV280" s="792"/>
      <c r="EW280" s="792"/>
      <c r="EX280" s="792"/>
      <c r="EY280" s="792"/>
      <c r="EZ280" s="792"/>
      <c r="FA280" s="792"/>
      <c r="FB280" s="792"/>
      <c r="FC280" s="792"/>
      <c r="FD280" s="792"/>
      <c r="FE280" s="792"/>
      <c r="FF280" s="792"/>
      <c r="FG280" s="792"/>
      <c r="FH280" s="792"/>
      <c r="FI280" s="792"/>
    </row>
    <row r="281" spans="1:165">
      <c r="A281" s="737"/>
      <c r="B281" s="738"/>
      <c r="C281" s="738"/>
      <c r="D281" s="738"/>
      <c r="E281" s="739"/>
      <c r="F281" s="739"/>
      <c r="G281" s="739" t="s">
        <v>1497</v>
      </c>
      <c r="H281" s="739"/>
      <c r="I281" s="739"/>
      <c r="J281" s="739"/>
      <c r="K281" s="739"/>
      <c r="L281" s="740"/>
      <c r="M281" s="741"/>
      <c r="N281" s="885"/>
      <c r="U281" s="792"/>
      <c r="V281" s="792"/>
      <c r="W281" s="792"/>
      <c r="X281" s="792"/>
      <c r="Y281" s="792"/>
      <c r="Z281" s="792"/>
      <c r="AA281" s="792"/>
      <c r="AB281" s="792"/>
      <c r="AC281" s="792"/>
      <c r="AD281" s="792"/>
      <c r="AE281" s="792"/>
      <c r="AF281" s="792"/>
      <c r="AG281" s="792"/>
      <c r="AH281" s="792"/>
      <c r="AI281" s="792"/>
      <c r="AJ281" s="792"/>
      <c r="AK281" s="792"/>
      <c r="AL281" s="792"/>
      <c r="AM281" s="792"/>
      <c r="AN281" s="792"/>
      <c r="AO281" s="792"/>
      <c r="AP281" s="792"/>
      <c r="AQ281" s="792"/>
      <c r="AR281" s="792"/>
      <c r="AS281" s="792"/>
      <c r="AT281" s="792"/>
      <c r="AU281" s="792"/>
      <c r="AV281" s="792"/>
      <c r="AW281" s="792"/>
      <c r="AX281" s="792"/>
      <c r="AY281" s="792"/>
      <c r="AZ281" s="792"/>
      <c r="BA281" s="792"/>
      <c r="BB281" s="792"/>
      <c r="BC281" s="792"/>
      <c r="BD281" s="792"/>
      <c r="BE281" s="792"/>
      <c r="BF281" s="792"/>
      <c r="BG281" s="792"/>
      <c r="BH281" s="792"/>
      <c r="BI281" s="792"/>
      <c r="BJ281" s="792"/>
      <c r="BK281" s="792"/>
      <c r="BL281" s="792"/>
      <c r="BM281" s="792"/>
      <c r="BN281" s="792"/>
      <c r="BO281" s="792"/>
      <c r="BP281" s="792"/>
      <c r="BQ281" s="792"/>
      <c r="BR281" s="792"/>
      <c r="BS281" s="792"/>
      <c r="BT281" s="792"/>
      <c r="BU281" s="792"/>
      <c r="BV281" s="792"/>
      <c r="BW281" s="792"/>
      <c r="BX281" s="792"/>
      <c r="BY281" s="792"/>
      <c r="BZ281" s="792"/>
      <c r="CA281" s="792"/>
      <c r="CB281" s="792"/>
      <c r="CC281" s="792"/>
      <c r="CD281" s="792"/>
      <c r="CE281" s="792"/>
      <c r="CF281" s="792"/>
      <c r="CG281" s="792"/>
      <c r="CH281" s="792"/>
      <c r="CI281" s="792"/>
      <c r="CJ281" s="792"/>
      <c r="CK281" s="792"/>
      <c r="CL281" s="792"/>
      <c r="CM281" s="792"/>
      <c r="CN281" s="792"/>
      <c r="CO281" s="792"/>
      <c r="CP281" s="792"/>
      <c r="CQ281" s="792"/>
      <c r="CR281" s="792"/>
      <c r="CS281" s="792"/>
      <c r="CT281" s="792"/>
      <c r="CU281" s="792"/>
      <c r="CV281" s="792"/>
      <c r="CW281" s="792"/>
      <c r="CX281" s="792"/>
      <c r="CY281" s="792"/>
      <c r="CZ281" s="792"/>
      <c r="DA281" s="792"/>
      <c r="DB281" s="792"/>
      <c r="DC281" s="792"/>
      <c r="DD281" s="792"/>
      <c r="DE281" s="792"/>
      <c r="DF281" s="792"/>
      <c r="DG281" s="792"/>
      <c r="DH281" s="792"/>
      <c r="DI281" s="792"/>
      <c r="DJ281" s="792"/>
      <c r="DK281" s="792"/>
      <c r="DL281" s="792"/>
      <c r="DM281" s="792"/>
      <c r="DN281" s="792"/>
      <c r="DO281" s="792"/>
      <c r="DP281" s="792"/>
      <c r="DQ281" s="792"/>
      <c r="DR281" s="792"/>
      <c r="DS281" s="792"/>
      <c r="DT281" s="792"/>
      <c r="DU281" s="792"/>
      <c r="DV281" s="792"/>
      <c r="DW281" s="792"/>
      <c r="DX281" s="792"/>
      <c r="DY281" s="792"/>
      <c r="DZ281" s="792"/>
      <c r="EA281" s="792"/>
      <c r="EB281" s="792"/>
      <c r="EC281" s="792"/>
      <c r="ED281" s="792"/>
      <c r="EE281" s="792"/>
      <c r="EF281" s="792"/>
      <c r="EG281" s="792"/>
      <c r="EH281" s="792"/>
      <c r="EI281" s="792"/>
      <c r="EJ281" s="792"/>
      <c r="EK281" s="792"/>
      <c r="EL281" s="792"/>
      <c r="EM281" s="792"/>
      <c r="EN281" s="792"/>
      <c r="EO281" s="792"/>
      <c r="EP281" s="792"/>
      <c r="EQ281" s="792"/>
      <c r="ER281" s="792"/>
      <c r="ES281" s="792"/>
      <c r="ET281" s="792"/>
      <c r="EU281" s="792"/>
      <c r="EV281" s="792"/>
      <c r="EW281" s="792"/>
      <c r="EX281" s="792"/>
      <c r="EY281" s="792"/>
      <c r="EZ281" s="792"/>
      <c r="FA281" s="792"/>
      <c r="FB281" s="792"/>
      <c r="FC281" s="792"/>
      <c r="FD281" s="792"/>
      <c r="FE281" s="792"/>
      <c r="FF281" s="792"/>
      <c r="FG281" s="792"/>
      <c r="FH281" s="792"/>
      <c r="FI281" s="792"/>
    </row>
    <row r="282" spans="1:165">
      <c r="A282" s="737"/>
      <c r="B282" s="738"/>
      <c r="C282" s="738"/>
      <c r="D282" s="738" t="s">
        <v>1498</v>
      </c>
      <c r="E282" s="742"/>
      <c r="F282" s="739"/>
      <c r="G282" s="739"/>
      <c r="H282" s="739"/>
      <c r="I282" s="739"/>
      <c r="J282" s="739"/>
      <c r="K282" s="739"/>
      <c r="L282" s="740"/>
      <c r="M282" s="741"/>
      <c r="N282" s="885"/>
      <c r="U282" s="792"/>
      <c r="V282" s="792"/>
      <c r="W282" s="792"/>
      <c r="X282" s="792"/>
      <c r="Y282" s="792"/>
      <c r="Z282" s="792"/>
      <c r="AA282" s="792"/>
      <c r="AB282" s="792"/>
      <c r="AC282" s="792"/>
      <c r="AD282" s="792"/>
      <c r="AE282" s="792"/>
      <c r="AF282" s="792"/>
      <c r="AG282" s="792"/>
      <c r="AH282" s="792"/>
      <c r="AI282" s="792"/>
      <c r="AJ282" s="792"/>
      <c r="AK282" s="792"/>
      <c r="AL282" s="792"/>
      <c r="AM282" s="792"/>
      <c r="AN282" s="792"/>
      <c r="AO282" s="792"/>
      <c r="AP282" s="792"/>
      <c r="AQ282" s="792"/>
      <c r="AR282" s="792"/>
      <c r="AS282" s="792"/>
      <c r="AT282" s="792"/>
      <c r="AU282" s="792"/>
      <c r="AV282" s="792"/>
      <c r="AW282" s="792"/>
      <c r="AX282" s="792"/>
      <c r="AY282" s="792"/>
      <c r="AZ282" s="792"/>
      <c r="BA282" s="792"/>
      <c r="BB282" s="792"/>
      <c r="BC282" s="792"/>
      <c r="BD282" s="792"/>
      <c r="BE282" s="792"/>
      <c r="BF282" s="792"/>
      <c r="BG282" s="792"/>
      <c r="BH282" s="792"/>
      <c r="BI282" s="792"/>
      <c r="BJ282" s="792"/>
      <c r="BK282" s="792"/>
      <c r="BL282" s="792"/>
      <c r="BM282" s="792"/>
      <c r="BN282" s="792"/>
      <c r="BO282" s="792"/>
      <c r="BP282" s="792"/>
      <c r="BQ282" s="792"/>
      <c r="BR282" s="792"/>
      <c r="BS282" s="792"/>
      <c r="BT282" s="792"/>
      <c r="BU282" s="792"/>
      <c r="BV282" s="792"/>
      <c r="BW282" s="792"/>
      <c r="BX282" s="792"/>
      <c r="BY282" s="792"/>
      <c r="BZ282" s="792"/>
      <c r="CA282" s="792"/>
      <c r="CB282" s="792"/>
      <c r="CC282" s="792"/>
      <c r="CD282" s="792"/>
      <c r="CE282" s="792"/>
      <c r="CF282" s="792"/>
      <c r="CG282" s="792"/>
      <c r="CH282" s="792"/>
      <c r="CI282" s="792"/>
      <c r="CJ282" s="792"/>
      <c r="CK282" s="792"/>
      <c r="CL282" s="792"/>
      <c r="CM282" s="792"/>
      <c r="CN282" s="792"/>
      <c r="CO282" s="792"/>
      <c r="CP282" s="792"/>
      <c r="CQ282" s="792"/>
      <c r="CR282" s="792"/>
      <c r="CS282" s="792"/>
      <c r="CT282" s="792"/>
      <c r="CU282" s="792"/>
      <c r="CV282" s="792"/>
      <c r="CW282" s="792"/>
      <c r="CX282" s="792"/>
      <c r="CY282" s="792"/>
      <c r="CZ282" s="792"/>
      <c r="DA282" s="792"/>
      <c r="DB282" s="792"/>
      <c r="DC282" s="792"/>
      <c r="DD282" s="792"/>
      <c r="DE282" s="792"/>
      <c r="DF282" s="792"/>
      <c r="DG282" s="792"/>
      <c r="DH282" s="792"/>
      <c r="DI282" s="792"/>
      <c r="DJ282" s="792"/>
      <c r="DK282" s="792"/>
      <c r="DL282" s="792"/>
      <c r="DM282" s="792"/>
      <c r="DN282" s="792"/>
      <c r="DO282" s="792"/>
      <c r="DP282" s="792"/>
      <c r="DQ282" s="792"/>
      <c r="DR282" s="792"/>
      <c r="DS282" s="792"/>
      <c r="DT282" s="792"/>
      <c r="DU282" s="792"/>
      <c r="DV282" s="792"/>
      <c r="DW282" s="792"/>
      <c r="DX282" s="792"/>
      <c r="DY282" s="792"/>
      <c r="DZ282" s="792"/>
      <c r="EA282" s="792"/>
      <c r="EB282" s="792"/>
      <c r="EC282" s="792"/>
      <c r="ED282" s="792"/>
      <c r="EE282" s="792"/>
      <c r="EF282" s="792"/>
      <c r="EG282" s="792"/>
      <c r="EH282" s="792"/>
      <c r="EI282" s="792"/>
      <c r="EJ282" s="792"/>
      <c r="EK282" s="792"/>
      <c r="EL282" s="792"/>
      <c r="EM282" s="792"/>
      <c r="EN282" s="792"/>
      <c r="EO282" s="792"/>
      <c r="EP282" s="792"/>
      <c r="EQ282" s="792"/>
      <c r="ER282" s="792"/>
      <c r="ES282" s="792"/>
      <c r="ET282" s="792"/>
      <c r="EU282" s="792"/>
      <c r="EV282" s="792"/>
      <c r="EW282" s="792"/>
      <c r="EX282" s="792"/>
      <c r="EY282" s="792"/>
      <c r="EZ282" s="792"/>
      <c r="FA282" s="792"/>
      <c r="FB282" s="792"/>
      <c r="FC282" s="792"/>
      <c r="FD282" s="792"/>
      <c r="FE282" s="792"/>
      <c r="FF282" s="792"/>
      <c r="FG282" s="792"/>
      <c r="FH282" s="792"/>
      <c r="FI282" s="792"/>
    </row>
    <row r="283" spans="1:165">
      <c r="A283" s="737"/>
      <c r="B283" s="738"/>
      <c r="C283" s="738"/>
      <c r="D283" s="738" t="s">
        <v>1499</v>
      </c>
      <c r="E283" s="742"/>
      <c r="F283" s="739"/>
      <c r="G283" s="739"/>
      <c r="H283" s="739"/>
      <c r="I283" s="739"/>
      <c r="J283" s="739"/>
      <c r="K283" s="739"/>
      <c r="L283" s="740"/>
      <c r="M283" s="741"/>
      <c r="N283" s="885"/>
      <c r="U283" s="792"/>
      <c r="V283" s="792"/>
      <c r="W283" s="792"/>
      <c r="X283" s="792"/>
      <c r="Y283" s="792"/>
      <c r="Z283" s="792"/>
      <c r="AA283" s="792"/>
      <c r="AB283" s="792"/>
      <c r="AC283" s="792"/>
      <c r="AD283" s="792"/>
      <c r="AE283" s="792"/>
      <c r="AF283" s="792"/>
      <c r="AG283" s="792"/>
      <c r="AH283" s="792"/>
      <c r="AI283" s="792"/>
      <c r="AJ283" s="792"/>
      <c r="AK283" s="792"/>
      <c r="AL283" s="792"/>
      <c r="AM283" s="792"/>
      <c r="AN283" s="792"/>
      <c r="AO283" s="792"/>
      <c r="AP283" s="792"/>
      <c r="AQ283" s="792"/>
      <c r="AR283" s="792"/>
      <c r="AS283" s="792"/>
      <c r="AT283" s="792"/>
      <c r="AU283" s="792"/>
      <c r="AV283" s="792"/>
      <c r="AW283" s="792"/>
      <c r="AX283" s="792"/>
      <c r="AY283" s="792"/>
      <c r="AZ283" s="792"/>
      <c r="BA283" s="792"/>
      <c r="BB283" s="792"/>
      <c r="BC283" s="792"/>
      <c r="BD283" s="792"/>
      <c r="BE283" s="792"/>
      <c r="BF283" s="792"/>
      <c r="BG283" s="792"/>
      <c r="BH283" s="792"/>
      <c r="BI283" s="792"/>
      <c r="BJ283" s="792"/>
      <c r="BK283" s="792"/>
      <c r="BL283" s="792"/>
      <c r="BM283" s="792"/>
      <c r="BN283" s="792"/>
      <c r="BO283" s="792"/>
      <c r="BP283" s="792"/>
      <c r="BQ283" s="792"/>
      <c r="BR283" s="792"/>
      <c r="BS283" s="792"/>
      <c r="BT283" s="792"/>
      <c r="BU283" s="792"/>
      <c r="BV283" s="792"/>
      <c r="BW283" s="792"/>
      <c r="BX283" s="792"/>
      <c r="BY283" s="792"/>
      <c r="BZ283" s="792"/>
      <c r="CA283" s="792"/>
      <c r="CB283" s="792"/>
      <c r="CC283" s="792"/>
      <c r="CD283" s="792"/>
      <c r="CE283" s="792"/>
      <c r="CF283" s="792"/>
      <c r="CG283" s="792"/>
      <c r="CH283" s="792"/>
      <c r="CI283" s="792"/>
      <c r="CJ283" s="792"/>
      <c r="CK283" s="792"/>
      <c r="CL283" s="792"/>
      <c r="CM283" s="792"/>
      <c r="CN283" s="792"/>
      <c r="CO283" s="792"/>
      <c r="CP283" s="792"/>
      <c r="CQ283" s="792"/>
      <c r="CR283" s="792"/>
      <c r="CS283" s="792"/>
      <c r="CT283" s="792"/>
      <c r="CU283" s="792"/>
      <c r="CV283" s="792"/>
      <c r="CW283" s="792"/>
      <c r="CX283" s="792"/>
      <c r="CY283" s="792"/>
      <c r="CZ283" s="792"/>
      <c r="DA283" s="792"/>
      <c r="DB283" s="792"/>
      <c r="DC283" s="792"/>
      <c r="DD283" s="792"/>
      <c r="DE283" s="792"/>
      <c r="DF283" s="792"/>
      <c r="DG283" s="792"/>
      <c r="DH283" s="792"/>
      <c r="DI283" s="792"/>
      <c r="DJ283" s="792"/>
      <c r="DK283" s="792"/>
      <c r="DL283" s="792"/>
      <c r="DM283" s="792"/>
      <c r="DN283" s="792"/>
      <c r="DO283" s="792"/>
      <c r="DP283" s="792"/>
      <c r="DQ283" s="792"/>
      <c r="DR283" s="792"/>
      <c r="DS283" s="792"/>
      <c r="DT283" s="792"/>
      <c r="DU283" s="792"/>
      <c r="DV283" s="792"/>
      <c r="DW283" s="792"/>
      <c r="DX283" s="792"/>
      <c r="DY283" s="792"/>
      <c r="DZ283" s="792"/>
      <c r="EA283" s="792"/>
      <c r="EB283" s="792"/>
      <c r="EC283" s="792"/>
      <c r="ED283" s="792"/>
      <c r="EE283" s="792"/>
      <c r="EF283" s="792"/>
      <c r="EG283" s="792"/>
      <c r="EH283" s="792"/>
      <c r="EI283" s="792"/>
      <c r="EJ283" s="792"/>
      <c r="EK283" s="792"/>
      <c r="EL283" s="792"/>
      <c r="EM283" s="792"/>
      <c r="EN283" s="792"/>
      <c r="EO283" s="792"/>
      <c r="EP283" s="792"/>
      <c r="EQ283" s="792"/>
      <c r="ER283" s="792"/>
      <c r="ES283" s="792"/>
      <c r="ET283" s="792"/>
      <c r="EU283" s="792"/>
      <c r="EV283" s="792"/>
      <c r="EW283" s="792"/>
      <c r="EX283" s="792"/>
      <c r="EY283" s="792"/>
      <c r="EZ283" s="792"/>
      <c r="FA283" s="792"/>
      <c r="FB283" s="792"/>
      <c r="FC283" s="792"/>
      <c r="FD283" s="792"/>
      <c r="FE283" s="792"/>
      <c r="FF283" s="792"/>
      <c r="FG283" s="792"/>
      <c r="FH283" s="792"/>
      <c r="FI283" s="792"/>
    </row>
    <row r="284" spans="1:165">
      <c r="A284" s="737"/>
      <c r="B284" s="738"/>
      <c r="C284" s="738" t="s">
        <v>1500</v>
      </c>
      <c r="D284" s="738"/>
      <c r="E284" s="742"/>
      <c r="F284" s="739"/>
      <c r="G284" s="739"/>
      <c r="H284" s="739"/>
      <c r="I284" s="739"/>
      <c r="J284" s="739"/>
      <c r="K284" s="739"/>
      <c r="L284" s="740"/>
      <c r="M284" s="741"/>
      <c r="N284" s="885"/>
      <c r="U284" s="792"/>
      <c r="V284" s="792"/>
      <c r="W284" s="792"/>
      <c r="X284" s="792"/>
      <c r="Y284" s="792"/>
      <c r="Z284" s="792"/>
      <c r="AA284" s="792"/>
      <c r="AB284" s="792"/>
      <c r="AC284" s="792"/>
      <c r="AD284" s="792"/>
      <c r="AE284" s="792"/>
      <c r="AF284" s="792"/>
      <c r="AG284" s="792"/>
      <c r="AH284" s="792"/>
      <c r="AI284" s="792"/>
      <c r="AJ284" s="792"/>
      <c r="AK284" s="792"/>
      <c r="AL284" s="792"/>
      <c r="AM284" s="792"/>
      <c r="AN284" s="792"/>
      <c r="AO284" s="792"/>
      <c r="AP284" s="792"/>
      <c r="AQ284" s="792"/>
      <c r="AR284" s="792"/>
      <c r="AS284" s="792"/>
      <c r="AT284" s="792"/>
      <c r="AU284" s="792"/>
      <c r="AV284" s="792"/>
      <c r="AW284" s="792"/>
      <c r="AX284" s="792"/>
      <c r="AY284" s="792"/>
      <c r="AZ284" s="792"/>
      <c r="BA284" s="792"/>
      <c r="BB284" s="792"/>
      <c r="BC284" s="792"/>
      <c r="BD284" s="792"/>
      <c r="BE284" s="792"/>
      <c r="BF284" s="792"/>
      <c r="BG284" s="792"/>
      <c r="BH284" s="792"/>
      <c r="BI284" s="792"/>
      <c r="BJ284" s="792"/>
      <c r="BK284" s="792"/>
      <c r="BL284" s="792"/>
      <c r="BM284" s="792"/>
      <c r="BN284" s="792"/>
      <c r="BO284" s="792"/>
      <c r="BP284" s="792"/>
      <c r="BQ284" s="792"/>
      <c r="BR284" s="792"/>
      <c r="BS284" s="792"/>
      <c r="BT284" s="792"/>
      <c r="BU284" s="792"/>
      <c r="BV284" s="792"/>
      <c r="BW284" s="792"/>
      <c r="BX284" s="792"/>
      <c r="BY284" s="792"/>
      <c r="BZ284" s="792"/>
      <c r="CA284" s="792"/>
      <c r="CB284" s="792"/>
      <c r="CC284" s="792"/>
      <c r="CD284" s="792"/>
      <c r="CE284" s="792"/>
      <c r="CF284" s="792"/>
      <c r="CG284" s="792"/>
      <c r="CH284" s="792"/>
      <c r="CI284" s="792"/>
      <c r="CJ284" s="792"/>
      <c r="CK284" s="792"/>
      <c r="CL284" s="792"/>
      <c r="CM284" s="792"/>
      <c r="CN284" s="792"/>
      <c r="CO284" s="792"/>
      <c r="CP284" s="792"/>
      <c r="CQ284" s="792"/>
      <c r="CR284" s="792"/>
      <c r="CS284" s="792"/>
      <c r="CT284" s="792"/>
      <c r="CU284" s="792"/>
      <c r="CV284" s="792"/>
      <c r="CW284" s="792"/>
      <c r="CX284" s="792"/>
      <c r="CY284" s="792"/>
      <c r="CZ284" s="792"/>
      <c r="DA284" s="792"/>
      <c r="DB284" s="792"/>
      <c r="DC284" s="792"/>
      <c r="DD284" s="792"/>
      <c r="DE284" s="792"/>
      <c r="DF284" s="792"/>
      <c r="DG284" s="792"/>
      <c r="DH284" s="792"/>
      <c r="DI284" s="792"/>
      <c r="DJ284" s="792"/>
      <c r="DK284" s="792"/>
      <c r="DL284" s="792"/>
      <c r="DM284" s="792"/>
      <c r="DN284" s="792"/>
      <c r="DO284" s="792"/>
      <c r="DP284" s="792"/>
      <c r="DQ284" s="792"/>
      <c r="DR284" s="792"/>
      <c r="DS284" s="792"/>
      <c r="DT284" s="792"/>
      <c r="DU284" s="792"/>
      <c r="DV284" s="792"/>
      <c r="DW284" s="792"/>
      <c r="DX284" s="792"/>
      <c r="DY284" s="792"/>
      <c r="DZ284" s="792"/>
      <c r="EA284" s="792"/>
      <c r="EB284" s="792"/>
      <c r="EC284" s="792"/>
      <c r="ED284" s="792"/>
      <c r="EE284" s="792"/>
      <c r="EF284" s="792"/>
      <c r="EG284" s="792"/>
      <c r="EH284" s="792"/>
      <c r="EI284" s="792"/>
      <c r="EJ284" s="792"/>
      <c r="EK284" s="792"/>
      <c r="EL284" s="792"/>
      <c r="EM284" s="792"/>
      <c r="EN284" s="792"/>
      <c r="EO284" s="792"/>
      <c r="EP284" s="792"/>
      <c r="EQ284" s="792"/>
      <c r="ER284" s="792"/>
      <c r="ES284" s="792"/>
      <c r="ET284" s="792"/>
      <c r="EU284" s="792"/>
      <c r="EV284" s="792"/>
      <c r="EW284" s="792"/>
      <c r="EX284" s="792"/>
      <c r="EY284" s="792"/>
      <c r="EZ284" s="792"/>
      <c r="FA284" s="792"/>
      <c r="FB284" s="792"/>
      <c r="FC284" s="792"/>
      <c r="FD284" s="792"/>
      <c r="FE284" s="792"/>
      <c r="FF284" s="792"/>
      <c r="FG284" s="792"/>
      <c r="FH284" s="792"/>
      <c r="FI284" s="792"/>
    </row>
    <row r="285" spans="1:165">
      <c r="A285" s="737"/>
      <c r="B285" s="738"/>
      <c r="C285" s="738"/>
      <c r="D285" s="748" t="s">
        <v>1501</v>
      </c>
      <c r="E285" s="742"/>
      <c r="F285" s="739"/>
      <c r="G285" s="739"/>
      <c r="H285" s="739"/>
      <c r="I285" s="739"/>
      <c r="J285" s="739"/>
      <c r="K285" s="739"/>
      <c r="L285" s="740"/>
      <c r="M285" s="741"/>
      <c r="N285" s="885"/>
      <c r="U285" s="792"/>
      <c r="V285" s="792"/>
      <c r="W285" s="792"/>
      <c r="X285" s="792"/>
      <c r="Y285" s="792"/>
      <c r="Z285" s="792"/>
      <c r="AA285" s="792"/>
      <c r="AB285" s="792"/>
      <c r="AC285" s="792"/>
      <c r="AD285" s="792"/>
      <c r="AE285" s="792"/>
      <c r="AF285" s="792"/>
      <c r="AG285" s="792"/>
      <c r="AH285" s="792"/>
      <c r="AI285" s="792"/>
      <c r="AJ285" s="792"/>
      <c r="AK285" s="792"/>
      <c r="AL285" s="792"/>
      <c r="AM285" s="792"/>
      <c r="AN285" s="792"/>
      <c r="AO285" s="792"/>
      <c r="AP285" s="792"/>
      <c r="AQ285" s="792"/>
      <c r="AR285" s="792"/>
      <c r="AS285" s="792"/>
      <c r="AT285" s="792"/>
      <c r="AU285" s="792"/>
      <c r="AV285" s="792"/>
      <c r="AW285" s="792"/>
      <c r="AX285" s="792"/>
      <c r="AY285" s="792"/>
      <c r="AZ285" s="792"/>
      <c r="BA285" s="792"/>
      <c r="BB285" s="792"/>
      <c r="BC285" s="792"/>
      <c r="BD285" s="792"/>
      <c r="BE285" s="792"/>
      <c r="BF285" s="792"/>
      <c r="BG285" s="792"/>
      <c r="BH285" s="792"/>
      <c r="BI285" s="792"/>
      <c r="BJ285" s="792"/>
      <c r="BK285" s="792"/>
      <c r="BL285" s="792"/>
      <c r="BM285" s="792"/>
      <c r="BN285" s="792"/>
      <c r="BO285" s="792"/>
      <c r="BP285" s="792"/>
      <c r="BQ285" s="792"/>
      <c r="BR285" s="792"/>
      <c r="BS285" s="792"/>
      <c r="BT285" s="792"/>
      <c r="BU285" s="792"/>
      <c r="BV285" s="792"/>
      <c r="BW285" s="792"/>
      <c r="BX285" s="792"/>
      <c r="BY285" s="792"/>
      <c r="BZ285" s="792"/>
      <c r="CA285" s="792"/>
      <c r="CB285" s="792"/>
      <c r="CC285" s="792"/>
      <c r="CD285" s="792"/>
      <c r="CE285" s="792"/>
      <c r="CF285" s="792"/>
      <c r="CG285" s="792"/>
      <c r="CH285" s="792"/>
      <c r="CI285" s="792"/>
      <c r="CJ285" s="792"/>
      <c r="CK285" s="792"/>
      <c r="CL285" s="792"/>
      <c r="CM285" s="792"/>
      <c r="CN285" s="792"/>
      <c r="CO285" s="792"/>
      <c r="CP285" s="792"/>
      <c r="CQ285" s="792"/>
      <c r="CR285" s="792"/>
      <c r="CS285" s="792"/>
      <c r="CT285" s="792"/>
      <c r="CU285" s="792"/>
      <c r="CV285" s="792"/>
      <c r="CW285" s="792"/>
      <c r="CX285" s="792"/>
      <c r="CY285" s="792"/>
      <c r="CZ285" s="792"/>
      <c r="DA285" s="792"/>
      <c r="DB285" s="792"/>
      <c r="DC285" s="792"/>
      <c r="DD285" s="792"/>
      <c r="DE285" s="792"/>
      <c r="DF285" s="792"/>
      <c r="DG285" s="792"/>
      <c r="DH285" s="792"/>
      <c r="DI285" s="792"/>
      <c r="DJ285" s="792"/>
      <c r="DK285" s="792"/>
      <c r="DL285" s="792"/>
      <c r="DM285" s="792"/>
      <c r="DN285" s="792"/>
      <c r="DO285" s="792"/>
      <c r="DP285" s="792"/>
      <c r="DQ285" s="792"/>
      <c r="DR285" s="792"/>
      <c r="DS285" s="792"/>
      <c r="DT285" s="792"/>
      <c r="DU285" s="792"/>
      <c r="DV285" s="792"/>
      <c r="DW285" s="792"/>
      <c r="DX285" s="792"/>
      <c r="DY285" s="792"/>
      <c r="DZ285" s="792"/>
      <c r="EA285" s="792"/>
      <c r="EB285" s="792"/>
      <c r="EC285" s="792"/>
      <c r="ED285" s="792"/>
      <c r="EE285" s="792"/>
      <c r="EF285" s="792"/>
      <c r="EG285" s="792"/>
      <c r="EH285" s="792"/>
      <c r="EI285" s="792"/>
      <c r="EJ285" s="792"/>
      <c r="EK285" s="792"/>
      <c r="EL285" s="792"/>
      <c r="EM285" s="792"/>
      <c r="EN285" s="792"/>
      <c r="EO285" s="792"/>
      <c r="EP285" s="792"/>
      <c r="EQ285" s="792"/>
      <c r="ER285" s="792"/>
      <c r="ES285" s="792"/>
      <c r="ET285" s="792"/>
      <c r="EU285" s="792"/>
      <c r="EV285" s="792"/>
      <c r="EW285" s="792"/>
      <c r="EX285" s="792"/>
      <c r="EY285" s="792"/>
      <c r="EZ285" s="792"/>
      <c r="FA285" s="792"/>
      <c r="FB285" s="792"/>
      <c r="FC285" s="792"/>
      <c r="FD285" s="792"/>
      <c r="FE285" s="792"/>
      <c r="FF285" s="792"/>
      <c r="FG285" s="792"/>
      <c r="FH285" s="792"/>
      <c r="FI285" s="792"/>
    </row>
    <row r="286" spans="1:165">
      <c r="A286" s="737"/>
      <c r="B286" s="738"/>
      <c r="C286" s="738"/>
      <c r="D286" s="738"/>
      <c r="E286" s="739" t="s">
        <v>260</v>
      </c>
      <c r="F286" s="739"/>
      <c r="G286" s="739"/>
      <c r="H286" s="739"/>
      <c r="I286" s="739"/>
      <c r="J286" s="739"/>
      <c r="K286" s="739"/>
      <c r="L286" s="740"/>
      <c r="M286" s="741"/>
      <c r="N286" s="885"/>
      <c r="U286" s="792"/>
      <c r="V286" s="792"/>
      <c r="W286" s="792"/>
      <c r="X286" s="792"/>
      <c r="Y286" s="792"/>
      <c r="Z286" s="792"/>
      <c r="AA286" s="792"/>
      <c r="AB286" s="792"/>
      <c r="AC286" s="792"/>
      <c r="AD286" s="792"/>
      <c r="AE286" s="792"/>
      <c r="AF286" s="792"/>
      <c r="AG286" s="792"/>
      <c r="AH286" s="792"/>
      <c r="AI286" s="792"/>
      <c r="AJ286" s="792"/>
      <c r="AK286" s="792"/>
      <c r="AL286" s="792"/>
      <c r="AM286" s="792"/>
      <c r="AN286" s="792"/>
      <c r="AO286" s="792"/>
      <c r="AP286" s="792"/>
      <c r="AQ286" s="792"/>
      <c r="AR286" s="792"/>
      <c r="AS286" s="792"/>
      <c r="AT286" s="792"/>
      <c r="AU286" s="792"/>
      <c r="AV286" s="792"/>
      <c r="AW286" s="792"/>
      <c r="AX286" s="792"/>
      <c r="AY286" s="792"/>
      <c r="AZ286" s="792"/>
      <c r="BA286" s="792"/>
      <c r="BB286" s="792"/>
      <c r="BC286" s="792"/>
      <c r="BD286" s="792"/>
      <c r="BE286" s="792"/>
      <c r="BF286" s="792"/>
      <c r="BG286" s="792"/>
      <c r="BH286" s="792"/>
      <c r="BI286" s="792"/>
      <c r="BJ286" s="792"/>
      <c r="BK286" s="792"/>
      <c r="BL286" s="792"/>
      <c r="BM286" s="792"/>
      <c r="BN286" s="792"/>
      <c r="BO286" s="792"/>
      <c r="BP286" s="792"/>
      <c r="BQ286" s="792"/>
      <c r="BR286" s="792"/>
      <c r="BS286" s="792"/>
      <c r="BT286" s="792"/>
      <c r="BU286" s="792"/>
      <c r="BV286" s="792"/>
      <c r="BW286" s="792"/>
      <c r="BX286" s="792"/>
      <c r="BY286" s="792"/>
      <c r="BZ286" s="792"/>
      <c r="CA286" s="792"/>
      <c r="CB286" s="792"/>
      <c r="CC286" s="792"/>
      <c r="CD286" s="792"/>
      <c r="CE286" s="792"/>
      <c r="CF286" s="792"/>
      <c r="CG286" s="792"/>
      <c r="CH286" s="792"/>
      <c r="CI286" s="792"/>
      <c r="CJ286" s="792"/>
      <c r="CK286" s="792"/>
      <c r="CL286" s="792"/>
      <c r="CM286" s="792"/>
      <c r="CN286" s="792"/>
      <c r="CO286" s="792"/>
      <c r="CP286" s="792"/>
      <c r="CQ286" s="792"/>
      <c r="CR286" s="792"/>
      <c r="CS286" s="792"/>
      <c r="CT286" s="792"/>
      <c r="CU286" s="792"/>
      <c r="CV286" s="792"/>
      <c r="CW286" s="792"/>
      <c r="CX286" s="792"/>
      <c r="CY286" s="792"/>
      <c r="CZ286" s="792"/>
      <c r="DA286" s="792"/>
      <c r="DB286" s="792"/>
      <c r="DC286" s="792"/>
      <c r="DD286" s="792"/>
      <c r="DE286" s="792"/>
      <c r="DF286" s="792"/>
      <c r="DG286" s="792"/>
      <c r="DH286" s="792"/>
      <c r="DI286" s="792"/>
      <c r="DJ286" s="792"/>
      <c r="DK286" s="792"/>
      <c r="DL286" s="792"/>
      <c r="DM286" s="792"/>
      <c r="DN286" s="792"/>
      <c r="DO286" s="792"/>
      <c r="DP286" s="792"/>
      <c r="DQ286" s="792"/>
      <c r="DR286" s="792"/>
      <c r="DS286" s="792"/>
      <c r="DT286" s="792"/>
      <c r="DU286" s="792"/>
      <c r="DV286" s="792"/>
      <c r="DW286" s="792"/>
      <c r="DX286" s="792"/>
      <c r="DY286" s="792"/>
      <c r="DZ286" s="792"/>
      <c r="EA286" s="792"/>
      <c r="EB286" s="792"/>
      <c r="EC286" s="792"/>
      <c r="ED286" s="792"/>
      <c r="EE286" s="792"/>
      <c r="EF286" s="792"/>
      <c r="EG286" s="792"/>
      <c r="EH286" s="792"/>
      <c r="EI286" s="792"/>
      <c r="EJ286" s="792"/>
      <c r="EK286" s="792"/>
      <c r="EL286" s="792"/>
      <c r="EM286" s="792"/>
      <c r="EN286" s="792"/>
      <c r="EO286" s="792"/>
      <c r="EP286" s="792"/>
      <c r="EQ286" s="792"/>
      <c r="ER286" s="792"/>
      <c r="ES286" s="792"/>
      <c r="ET286" s="792"/>
      <c r="EU286" s="792"/>
      <c r="EV286" s="792"/>
      <c r="EW286" s="792"/>
      <c r="EX286" s="792"/>
      <c r="EY286" s="792"/>
      <c r="EZ286" s="792"/>
      <c r="FA286" s="792"/>
      <c r="FB286" s="792"/>
      <c r="FC286" s="792"/>
      <c r="FD286" s="792"/>
      <c r="FE286" s="792"/>
      <c r="FF286" s="792"/>
      <c r="FG286" s="792"/>
      <c r="FH286" s="792"/>
      <c r="FI286" s="792"/>
    </row>
    <row r="287" spans="1:165">
      <c r="A287" s="737"/>
      <c r="B287" s="738"/>
      <c r="C287" s="738"/>
      <c r="D287" s="738"/>
      <c r="E287" s="742" t="s">
        <v>194</v>
      </c>
      <c r="F287" s="739"/>
      <c r="G287" s="739"/>
      <c r="H287" s="739"/>
      <c r="I287" s="739"/>
      <c r="J287" s="739"/>
      <c r="K287" s="739"/>
      <c r="L287" s="740"/>
      <c r="M287" s="741"/>
      <c r="N287" s="885"/>
      <c r="U287" s="792"/>
      <c r="V287" s="792"/>
      <c r="W287" s="792"/>
      <c r="X287" s="792"/>
      <c r="Y287" s="792"/>
      <c r="Z287" s="792"/>
      <c r="AA287" s="792"/>
      <c r="AB287" s="792"/>
      <c r="AC287" s="792"/>
      <c r="AD287" s="792"/>
      <c r="AE287" s="792"/>
      <c r="AF287" s="792"/>
      <c r="AG287" s="792"/>
      <c r="AH287" s="792"/>
      <c r="AI287" s="792"/>
      <c r="AJ287" s="792"/>
      <c r="AK287" s="792"/>
      <c r="AL287" s="792"/>
      <c r="AM287" s="792"/>
      <c r="AN287" s="792"/>
      <c r="AO287" s="792"/>
      <c r="AP287" s="792"/>
      <c r="AQ287" s="792"/>
      <c r="AR287" s="792"/>
      <c r="AS287" s="792"/>
      <c r="AT287" s="792"/>
      <c r="AU287" s="792"/>
      <c r="AV287" s="792"/>
      <c r="AW287" s="792"/>
      <c r="AX287" s="792"/>
      <c r="AY287" s="792"/>
      <c r="AZ287" s="792"/>
      <c r="BA287" s="792"/>
      <c r="BB287" s="792"/>
      <c r="BC287" s="792"/>
      <c r="BD287" s="792"/>
      <c r="BE287" s="792"/>
      <c r="BF287" s="792"/>
      <c r="BG287" s="792"/>
      <c r="BH287" s="792"/>
      <c r="BI287" s="792"/>
      <c r="BJ287" s="792"/>
      <c r="BK287" s="792"/>
      <c r="BL287" s="792"/>
      <c r="BM287" s="792"/>
      <c r="BN287" s="792"/>
      <c r="BO287" s="792"/>
      <c r="BP287" s="792"/>
      <c r="BQ287" s="792"/>
      <c r="BR287" s="792"/>
      <c r="BS287" s="792"/>
      <c r="BT287" s="792"/>
      <c r="BU287" s="792"/>
      <c r="BV287" s="792"/>
      <c r="BW287" s="792"/>
      <c r="BX287" s="792"/>
      <c r="BY287" s="792"/>
      <c r="BZ287" s="792"/>
      <c r="CA287" s="792"/>
      <c r="CB287" s="792"/>
      <c r="CC287" s="792"/>
      <c r="CD287" s="792"/>
      <c r="CE287" s="792"/>
      <c r="CF287" s="792"/>
      <c r="CG287" s="792"/>
      <c r="CH287" s="792"/>
      <c r="CI287" s="792"/>
      <c r="CJ287" s="792"/>
      <c r="CK287" s="792"/>
      <c r="CL287" s="792"/>
      <c r="CM287" s="792"/>
      <c r="CN287" s="792"/>
      <c r="CO287" s="792"/>
      <c r="CP287" s="792"/>
      <c r="CQ287" s="792"/>
      <c r="CR287" s="792"/>
      <c r="CS287" s="792"/>
      <c r="CT287" s="792"/>
      <c r="CU287" s="792"/>
      <c r="CV287" s="792"/>
      <c r="CW287" s="792"/>
      <c r="CX287" s="792"/>
      <c r="CY287" s="792"/>
      <c r="CZ287" s="792"/>
      <c r="DA287" s="792"/>
      <c r="DB287" s="792"/>
      <c r="DC287" s="792"/>
      <c r="DD287" s="792"/>
      <c r="DE287" s="792"/>
      <c r="DF287" s="792"/>
      <c r="DG287" s="792"/>
      <c r="DH287" s="792"/>
      <c r="DI287" s="792"/>
      <c r="DJ287" s="792"/>
      <c r="DK287" s="792"/>
      <c r="DL287" s="792"/>
      <c r="DM287" s="792"/>
      <c r="DN287" s="792"/>
      <c r="DO287" s="792"/>
      <c r="DP287" s="792"/>
      <c r="DQ287" s="792"/>
      <c r="DR287" s="792"/>
      <c r="DS287" s="792"/>
      <c r="DT287" s="792"/>
      <c r="DU287" s="792"/>
      <c r="DV287" s="792"/>
      <c r="DW287" s="792"/>
      <c r="DX287" s="792"/>
      <c r="DY287" s="792"/>
      <c r="DZ287" s="792"/>
      <c r="EA287" s="792"/>
      <c r="EB287" s="792"/>
      <c r="EC287" s="792"/>
      <c r="ED287" s="792"/>
      <c r="EE287" s="792"/>
      <c r="EF287" s="792"/>
      <c r="EG287" s="792"/>
      <c r="EH287" s="792"/>
      <c r="EI287" s="792"/>
      <c r="EJ287" s="792"/>
      <c r="EK287" s="792"/>
      <c r="EL287" s="792"/>
      <c r="EM287" s="792"/>
      <c r="EN287" s="792"/>
      <c r="EO287" s="792"/>
      <c r="EP287" s="792"/>
      <c r="EQ287" s="792"/>
      <c r="ER287" s="792"/>
      <c r="ES287" s="792"/>
      <c r="ET287" s="792"/>
      <c r="EU287" s="792"/>
      <c r="EV287" s="792"/>
      <c r="EW287" s="792"/>
      <c r="EX287" s="792"/>
      <c r="EY287" s="792"/>
      <c r="EZ287" s="792"/>
      <c r="FA287" s="792"/>
      <c r="FB287" s="792"/>
      <c r="FC287" s="792"/>
      <c r="FD287" s="792"/>
      <c r="FE287" s="792"/>
      <c r="FF287" s="792"/>
      <c r="FG287" s="792"/>
      <c r="FH287" s="792"/>
      <c r="FI287" s="792"/>
    </row>
    <row r="288" spans="1:165">
      <c r="A288" s="737"/>
      <c r="B288" s="738"/>
      <c r="C288" s="738"/>
      <c r="D288" s="738"/>
      <c r="E288" s="742" t="s">
        <v>195</v>
      </c>
      <c r="F288" s="739"/>
      <c r="G288" s="739"/>
      <c r="H288" s="739"/>
      <c r="I288" s="739"/>
      <c r="J288" s="739"/>
      <c r="K288" s="739"/>
      <c r="L288" s="740"/>
      <c r="M288" s="741"/>
      <c r="N288" s="885"/>
      <c r="U288" s="792"/>
      <c r="V288" s="792"/>
      <c r="W288" s="792"/>
      <c r="X288" s="792"/>
      <c r="Y288" s="792"/>
      <c r="Z288" s="792"/>
      <c r="AA288" s="792"/>
      <c r="AB288" s="792"/>
      <c r="AC288" s="792"/>
      <c r="AD288" s="792"/>
      <c r="AE288" s="792"/>
      <c r="AF288" s="792"/>
      <c r="AG288" s="792"/>
      <c r="AH288" s="792"/>
      <c r="AI288" s="792"/>
      <c r="AJ288" s="792"/>
      <c r="AK288" s="792"/>
      <c r="AL288" s="792"/>
      <c r="AM288" s="792"/>
      <c r="AN288" s="792"/>
      <c r="AO288" s="792"/>
      <c r="AP288" s="792"/>
      <c r="AQ288" s="792"/>
      <c r="AR288" s="792"/>
      <c r="AS288" s="792"/>
      <c r="AT288" s="792"/>
      <c r="AU288" s="792"/>
      <c r="AV288" s="792"/>
      <c r="AW288" s="792"/>
      <c r="AX288" s="792"/>
      <c r="AY288" s="792"/>
      <c r="AZ288" s="792"/>
      <c r="BA288" s="792"/>
      <c r="BB288" s="792"/>
      <c r="BC288" s="792"/>
      <c r="BD288" s="792"/>
      <c r="BE288" s="792"/>
      <c r="BF288" s="792"/>
      <c r="BG288" s="792"/>
      <c r="BH288" s="792"/>
      <c r="BI288" s="792"/>
      <c r="BJ288" s="792"/>
      <c r="BK288" s="792"/>
      <c r="BL288" s="792"/>
      <c r="BM288" s="792"/>
      <c r="BN288" s="792"/>
      <c r="BO288" s="792"/>
      <c r="BP288" s="792"/>
      <c r="BQ288" s="792"/>
      <c r="BR288" s="792"/>
      <c r="BS288" s="792"/>
      <c r="BT288" s="792"/>
      <c r="BU288" s="792"/>
      <c r="BV288" s="792"/>
      <c r="BW288" s="792"/>
      <c r="BX288" s="792"/>
      <c r="BY288" s="792"/>
      <c r="BZ288" s="792"/>
      <c r="CA288" s="792"/>
      <c r="CB288" s="792"/>
      <c r="CC288" s="792"/>
      <c r="CD288" s="792"/>
      <c r="CE288" s="792"/>
      <c r="CF288" s="792"/>
      <c r="CG288" s="792"/>
      <c r="CH288" s="792"/>
      <c r="CI288" s="792"/>
      <c r="CJ288" s="792"/>
      <c r="CK288" s="792"/>
      <c r="CL288" s="792"/>
      <c r="CM288" s="792"/>
      <c r="CN288" s="792"/>
      <c r="CO288" s="792"/>
      <c r="CP288" s="792"/>
      <c r="CQ288" s="792"/>
      <c r="CR288" s="792"/>
      <c r="CS288" s="792"/>
      <c r="CT288" s="792"/>
      <c r="CU288" s="792"/>
      <c r="CV288" s="792"/>
      <c r="CW288" s="792"/>
      <c r="CX288" s="792"/>
      <c r="CY288" s="792"/>
      <c r="CZ288" s="792"/>
      <c r="DA288" s="792"/>
      <c r="DB288" s="792"/>
      <c r="DC288" s="792"/>
      <c r="DD288" s="792"/>
      <c r="DE288" s="792"/>
      <c r="DF288" s="792"/>
      <c r="DG288" s="792"/>
      <c r="DH288" s="792"/>
      <c r="DI288" s="792"/>
      <c r="DJ288" s="792"/>
      <c r="DK288" s="792"/>
      <c r="DL288" s="792"/>
      <c r="DM288" s="792"/>
      <c r="DN288" s="792"/>
      <c r="DO288" s="792"/>
      <c r="DP288" s="792"/>
      <c r="DQ288" s="792"/>
      <c r="DR288" s="792"/>
      <c r="DS288" s="792"/>
      <c r="DT288" s="792"/>
      <c r="DU288" s="792"/>
      <c r="DV288" s="792"/>
      <c r="DW288" s="792"/>
      <c r="DX288" s="792"/>
      <c r="DY288" s="792"/>
      <c r="DZ288" s="792"/>
      <c r="EA288" s="792"/>
      <c r="EB288" s="792"/>
      <c r="EC288" s="792"/>
      <c r="ED288" s="792"/>
      <c r="EE288" s="792"/>
      <c r="EF288" s="792"/>
      <c r="EG288" s="792"/>
      <c r="EH288" s="792"/>
      <c r="EI288" s="792"/>
      <c r="EJ288" s="792"/>
      <c r="EK288" s="792"/>
      <c r="EL288" s="792"/>
      <c r="EM288" s="792"/>
      <c r="EN288" s="792"/>
      <c r="EO288" s="792"/>
      <c r="EP288" s="792"/>
      <c r="EQ288" s="792"/>
      <c r="ER288" s="792"/>
      <c r="ES288" s="792"/>
      <c r="ET288" s="792"/>
      <c r="EU288" s="792"/>
      <c r="EV288" s="792"/>
      <c r="EW288" s="792"/>
      <c r="EX288" s="792"/>
      <c r="EY288" s="792"/>
      <c r="EZ288" s="792"/>
      <c r="FA288" s="792"/>
      <c r="FB288" s="792"/>
      <c r="FC288" s="792"/>
      <c r="FD288" s="792"/>
      <c r="FE288" s="792"/>
      <c r="FF288" s="792"/>
      <c r="FG288" s="792"/>
      <c r="FH288" s="792"/>
      <c r="FI288" s="792"/>
    </row>
    <row r="289" spans="1:165">
      <c r="A289" s="737"/>
      <c r="B289" s="738"/>
      <c r="C289" s="738"/>
      <c r="D289" s="738"/>
      <c r="E289" s="742" t="s">
        <v>196</v>
      </c>
      <c r="F289" s="739"/>
      <c r="G289" s="739"/>
      <c r="H289" s="739"/>
      <c r="I289" s="739"/>
      <c r="J289" s="739"/>
      <c r="K289" s="739"/>
      <c r="L289" s="740"/>
      <c r="M289" s="741"/>
      <c r="N289" s="885"/>
      <c r="U289" s="792"/>
      <c r="V289" s="792"/>
      <c r="W289" s="792"/>
      <c r="X289" s="792"/>
      <c r="Y289" s="792"/>
      <c r="Z289" s="792"/>
      <c r="AA289" s="792"/>
      <c r="AB289" s="792"/>
      <c r="AC289" s="792"/>
      <c r="AD289" s="792"/>
      <c r="AE289" s="792"/>
      <c r="AF289" s="792"/>
      <c r="AG289" s="792"/>
      <c r="AH289" s="792"/>
      <c r="AI289" s="792"/>
      <c r="AJ289" s="792"/>
      <c r="AK289" s="792"/>
      <c r="AL289" s="792"/>
      <c r="AM289" s="792"/>
      <c r="AN289" s="792"/>
      <c r="AO289" s="792"/>
      <c r="AP289" s="792"/>
      <c r="AQ289" s="792"/>
      <c r="AR289" s="792"/>
      <c r="AS289" s="792"/>
      <c r="AT289" s="792"/>
      <c r="AU289" s="792"/>
      <c r="AV289" s="792"/>
      <c r="AW289" s="792"/>
      <c r="AX289" s="792"/>
      <c r="AY289" s="792"/>
      <c r="AZ289" s="792"/>
      <c r="BA289" s="792"/>
      <c r="BB289" s="792"/>
      <c r="BC289" s="792"/>
      <c r="BD289" s="792"/>
      <c r="BE289" s="792"/>
      <c r="BF289" s="792"/>
      <c r="BG289" s="792"/>
      <c r="BH289" s="792"/>
      <c r="BI289" s="792"/>
      <c r="BJ289" s="792"/>
      <c r="BK289" s="792"/>
      <c r="BL289" s="792"/>
      <c r="BM289" s="792"/>
      <c r="BN289" s="792"/>
      <c r="BO289" s="792"/>
      <c r="BP289" s="792"/>
      <c r="BQ289" s="792"/>
      <c r="BR289" s="792"/>
      <c r="BS289" s="792"/>
      <c r="BT289" s="792"/>
      <c r="BU289" s="792"/>
      <c r="BV289" s="792"/>
      <c r="BW289" s="792"/>
      <c r="BX289" s="792"/>
      <c r="BY289" s="792"/>
      <c r="BZ289" s="792"/>
      <c r="CA289" s="792"/>
      <c r="CB289" s="792"/>
      <c r="CC289" s="792"/>
      <c r="CD289" s="792"/>
      <c r="CE289" s="792"/>
      <c r="CF289" s="792"/>
      <c r="CG289" s="792"/>
      <c r="CH289" s="792"/>
      <c r="CI289" s="792"/>
      <c r="CJ289" s="792"/>
      <c r="CK289" s="792"/>
      <c r="CL289" s="792"/>
      <c r="CM289" s="792"/>
      <c r="CN289" s="792"/>
      <c r="CO289" s="792"/>
      <c r="CP289" s="792"/>
      <c r="CQ289" s="792"/>
      <c r="CR289" s="792"/>
      <c r="CS289" s="792"/>
      <c r="CT289" s="792"/>
      <c r="CU289" s="792"/>
      <c r="CV289" s="792"/>
      <c r="CW289" s="792"/>
      <c r="CX289" s="792"/>
      <c r="CY289" s="792"/>
      <c r="CZ289" s="792"/>
      <c r="DA289" s="792"/>
      <c r="DB289" s="792"/>
      <c r="DC289" s="792"/>
      <c r="DD289" s="792"/>
      <c r="DE289" s="792"/>
      <c r="DF289" s="792"/>
      <c r="DG289" s="792"/>
      <c r="DH289" s="792"/>
      <c r="DI289" s="792"/>
      <c r="DJ289" s="792"/>
      <c r="DK289" s="792"/>
      <c r="DL289" s="792"/>
      <c r="DM289" s="792"/>
      <c r="DN289" s="792"/>
      <c r="DO289" s="792"/>
      <c r="DP289" s="792"/>
      <c r="DQ289" s="792"/>
      <c r="DR289" s="792"/>
      <c r="DS289" s="792"/>
      <c r="DT289" s="792"/>
      <c r="DU289" s="792"/>
      <c r="DV289" s="792"/>
      <c r="DW289" s="792"/>
      <c r="DX289" s="792"/>
      <c r="DY289" s="792"/>
      <c r="DZ289" s="792"/>
      <c r="EA289" s="792"/>
      <c r="EB289" s="792"/>
      <c r="EC289" s="792"/>
      <c r="ED289" s="792"/>
      <c r="EE289" s="792"/>
      <c r="EF289" s="792"/>
      <c r="EG289" s="792"/>
      <c r="EH289" s="792"/>
      <c r="EI289" s="792"/>
      <c r="EJ289" s="792"/>
      <c r="EK289" s="792"/>
      <c r="EL289" s="792"/>
      <c r="EM289" s="792"/>
      <c r="EN289" s="792"/>
      <c r="EO289" s="792"/>
      <c r="EP289" s="792"/>
      <c r="EQ289" s="792"/>
      <c r="ER289" s="792"/>
      <c r="ES289" s="792"/>
      <c r="ET289" s="792"/>
      <c r="EU289" s="792"/>
      <c r="EV289" s="792"/>
      <c r="EW289" s="792"/>
      <c r="EX289" s="792"/>
      <c r="EY289" s="792"/>
      <c r="EZ289" s="792"/>
      <c r="FA289" s="792"/>
      <c r="FB289" s="792"/>
      <c r="FC289" s="792"/>
      <c r="FD289" s="792"/>
      <c r="FE289" s="792"/>
      <c r="FF289" s="792"/>
      <c r="FG289" s="792"/>
      <c r="FH289" s="792"/>
      <c r="FI289" s="792"/>
    </row>
    <row r="290" spans="1:165">
      <c r="A290" s="737"/>
      <c r="B290" s="738"/>
      <c r="C290" s="738"/>
      <c r="D290" s="748"/>
      <c r="E290" s="742" t="s">
        <v>197</v>
      </c>
      <c r="F290" s="739"/>
      <c r="G290" s="739"/>
      <c r="H290" s="739"/>
      <c r="I290" s="739"/>
      <c r="J290" s="739"/>
      <c r="K290" s="739"/>
      <c r="L290" s="740"/>
      <c r="M290" s="741"/>
      <c r="N290" s="885"/>
      <c r="U290" s="792"/>
      <c r="V290" s="792"/>
      <c r="W290" s="792"/>
      <c r="X290" s="792"/>
      <c r="Y290" s="792"/>
      <c r="Z290" s="792"/>
      <c r="AA290" s="792"/>
      <c r="AB290" s="792"/>
      <c r="AC290" s="792"/>
      <c r="AD290" s="792"/>
      <c r="AE290" s="792"/>
      <c r="AF290" s="792"/>
      <c r="AG290" s="792"/>
      <c r="AH290" s="792"/>
      <c r="AI290" s="792"/>
      <c r="AJ290" s="792"/>
      <c r="AK290" s="792"/>
      <c r="AL290" s="792"/>
      <c r="AM290" s="792"/>
      <c r="AN290" s="792"/>
      <c r="AO290" s="792"/>
      <c r="AP290" s="792"/>
      <c r="AQ290" s="792"/>
      <c r="AR290" s="792"/>
      <c r="AS290" s="792"/>
      <c r="AT290" s="792"/>
      <c r="AU290" s="792"/>
      <c r="AV290" s="792"/>
      <c r="AW290" s="792"/>
      <c r="AX290" s="792"/>
      <c r="AY290" s="792"/>
      <c r="AZ290" s="792"/>
      <c r="BA290" s="792"/>
      <c r="BB290" s="792"/>
      <c r="BC290" s="792"/>
      <c r="BD290" s="792"/>
      <c r="BE290" s="792"/>
      <c r="BF290" s="792"/>
      <c r="BG290" s="792"/>
      <c r="BH290" s="792"/>
      <c r="BI290" s="792"/>
      <c r="BJ290" s="792"/>
      <c r="BK290" s="792"/>
      <c r="BL290" s="792"/>
      <c r="BM290" s="792"/>
      <c r="BN290" s="792"/>
      <c r="BO290" s="792"/>
      <c r="BP290" s="792"/>
      <c r="BQ290" s="792"/>
      <c r="BR290" s="792"/>
      <c r="BS290" s="792"/>
      <c r="BT290" s="792"/>
      <c r="BU290" s="792"/>
      <c r="BV290" s="792"/>
      <c r="BW290" s="792"/>
      <c r="BX290" s="792"/>
      <c r="BY290" s="792"/>
      <c r="BZ290" s="792"/>
      <c r="CA290" s="792"/>
      <c r="CB290" s="792"/>
      <c r="CC290" s="792"/>
      <c r="CD290" s="792"/>
      <c r="CE290" s="792"/>
      <c r="CF290" s="792"/>
      <c r="CG290" s="792"/>
      <c r="CH290" s="792"/>
      <c r="CI290" s="792"/>
      <c r="CJ290" s="792"/>
      <c r="CK290" s="792"/>
      <c r="CL290" s="792"/>
      <c r="CM290" s="792"/>
      <c r="CN290" s="792"/>
      <c r="CO290" s="792"/>
      <c r="CP290" s="792"/>
      <c r="CQ290" s="792"/>
      <c r="CR290" s="792"/>
      <c r="CS290" s="792"/>
      <c r="CT290" s="792"/>
      <c r="CU290" s="792"/>
      <c r="CV290" s="792"/>
      <c r="CW290" s="792"/>
      <c r="CX290" s="792"/>
      <c r="CY290" s="792"/>
      <c r="CZ290" s="792"/>
      <c r="DA290" s="792"/>
      <c r="DB290" s="792"/>
      <c r="DC290" s="792"/>
      <c r="DD290" s="792"/>
      <c r="DE290" s="792"/>
      <c r="DF290" s="792"/>
      <c r="DG290" s="792"/>
      <c r="DH290" s="792"/>
      <c r="DI290" s="792"/>
      <c r="DJ290" s="792"/>
      <c r="DK290" s="792"/>
      <c r="DL290" s="792"/>
      <c r="DM290" s="792"/>
      <c r="DN290" s="792"/>
      <c r="DO290" s="792"/>
      <c r="DP290" s="792"/>
      <c r="DQ290" s="792"/>
      <c r="DR290" s="792"/>
      <c r="DS290" s="792"/>
      <c r="DT290" s="792"/>
      <c r="DU290" s="792"/>
      <c r="DV290" s="792"/>
      <c r="DW290" s="792"/>
      <c r="DX290" s="792"/>
      <c r="DY290" s="792"/>
      <c r="DZ290" s="792"/>
      <c r="EA290" s="792"/>
      <c r="EB290" s="792"/>
      <c r="EC290" s="792"/>
      <c r="ED290" s="792"/>
      <c r="EE290" s="792"/>
      <c r="EF290" s="792"/>
      <c r="EG290" s="792"/>
      <c r="EH290" s="792"/>
      <c r="EI290" s="792"/>
      <c r="EJ290" s="792"/>
      <c r="EK290" s="792"/>
      <c r="EL290" s="792"/>
      <c r="EM290" s="792"/>
      <c r="EN290" s="792"/>
      <c r="EO290" s="792"/>
      <c r="EP290" s="792"/>
      <c r="EQ290" s="792"/>
      <c r="ER290" s="792"/>
      <c r="ES290" s="792"/>
      <c r="ET290" s="792"/>
      <c r="EU290" s="792"/>
      <c r="EV290" s="792"/>
      <c r="EW290" s="792"/>
      <c r="EX290" s="792"/>
      <c r="EY290" s="792"/>
      <c r="EZ290" s="792"/>
      <c r="FA290" s="792"/>
      <c r="FB290" s="792"/>
      <c r="FC290" s="792"/>
      <c r="FD290" s="792"/>
      <c r="FE290" s="792"/>
      <c r="FF290" s="792"/>
      <c r="FG290" s="792"/>
      <c r="FH290" s="792"/>
      <c r="FI290" s="792"/>
    </row>
    <row r="291" spans="1:165">
      <c r="A291" s="737"/>
      <c r="B291" s="738"/>
      <c r="C291" s="738"/>
      <c r="D291" s="738"/>
      <c r="E291" s="742" t="s">
        <v>198</v>
      </c>
      <c r="F291" s="739"/>
      <c r="G291" s="739"/>
      <c r="H291" s="739"/>
      <c r="I291" s="739"/>
      <c r="J291" s="739"/>
      <c r="K291" s="739"/>
      <c r="L291" s="740"/>
      <c r="M291" s="741"/>
      <c r="N291" s="885"/>
      <c r="U291" s="792"/>
      <c r="V291" s="792"/>
      <c r="W291" s="792"/>
      <c r="X291" s="792"/>
      <c r="Y291" s="792"/>
      <c r="Z291" s="792"/>
      <c r="AA291" s="792"/>
      <c r="AB291" s="792"/>
      <c r="AC291" s="792"/>
      <c r="AD291" s="792"/>
      <c r="AE291" s="792"/>
      <c r="AF291" s="792"/>
      <c r="AG291" s="792"/>
      <c r="AH291" s="792"/>
      <c r="AI291" s="792"/>
      <c r="AJ291" s="792"/>
      <c r="AK291" s="792"/>
      <c r="AL291" s="792"/>
      <c r="AM291" s="792"/>
      <c r="AN291" s="792"/>
      <c r="AO291" s="792"/>
      <c r="AP291" s="792"/>
      <c r="AQ291" s="792"/>
      <c r="AR291" s="792"/>
      <c r="AS291" s="792"/>
      <c r="AT291" s="792"/>
      <c r="AU291" s="792"/>
      <c r="AV291" s="792"/>
      <c r="AW291" s="792"/>
      <c r="AX291" s="792"/>
      <c r="AY291" s="792"/>
      <c r="AZ291" s="792"/>
      <c r="BA291" s="792"/>
      <c r="BB291" s="792"/>
      <c r="BC291" s="792"/>
      <c r="BD291" s="792"/>
      <c r="BE291" s="792"/>
      <c r="BF291" s="792"/>
      <c r="BG291" s="792"/>
      <c r="BH291" s="792"/>
      <c r="BI291" s="792"/>
      <c r="BJ291" s="792"/>
      <c r="BK291" s="792"/>
      <c r="BL291" s="792"/>
      <c r="BM291" s="792"/>
      <c r="BN291" s="792"/>
      <c r="BO291" s="792"/>
      <c r="BP291" s="792"/>
      <c r="BQ291" s="792"/>
      <c r="BR291" s="792"/>
      <c r="BS291" s="792"/>
      <c r="BT291" s="792"/>
      <c r="BU291" s="792"/>
      <c r="BV291" s="792"/>
      <c r="BW291" s="792"/>
      <c r="BX291" s="792"/>
      <c r="BY291" s="792"/>
      <c r="BZ291" s="792"/>
      <c r="CA291" s="792"/>
      <c r="CB291" s="792"/>
      <c r="CC291" s="792"/>
      <c r="CD291" s="792"/>
      <c r="CE291" s="792"/>
      <c r="CF291" s="792"/>
      <c r="CG291" s="792"/>
      <c r="CH291" s="792"/>
      <c r="CI291" s="792"/>
      <c r="CJ291" s="792"/>
      <c r="CK291" s="792"/>
      <c r="CL291" s="792"/>
      <c r="CM291" s="792"/>
      <c r="CN291" s="792"/>
      <c r="CO291" s="792"/>
      <c r="CP291" s="792"/>
      <c r="CQ291" s="792"/>
      <c r="CR291" s="792"/>
      <c r="CS291" s="792"/>
      <c r="CT291" s="792"/>
      <c r="CU291" s="792"/>
      <c r="CV291" s="792"/>
      <c r="CW291" s="792"/>
      <c r="CX291" s="792"/>
      <c r="CY291" s="792"/>
      <c r="CZ291" s="792"/>
      <c r="DA291" s="792"/>
      <c r="DB291" s="792"/>
      <c r="DC291" s="792"/>
      <c r="DD291" s="792"/>
      <c r="DE291" s="792"/>
      <c r="DF291" s="792"/>
      <c r="DG291" s="792"/>
      <c r="DH291" s="792"/>
      <c r="DI291" s="792"/>
      <c r="DJ291" s="792"/>
      <c r="DK291" s="792"/>
      <c r="DL291" s="792"/>
      <c r="DM291" s="792"/>
      <c r="DN291" s="792"/>
      <c r="DO291" s="792"/>
      <c r="DP291" s="792"/>
      <c r="DQ291" s="792"/>
      <c r="DR291" s="792"/>
      <c r="DS291" s="792"/>
      <c r="DT291" s="792"/>
      <c r="DU291" s="792"/>
      <c r="DV291" s="792"/>
      <c r="DW291" s="792"/>
      <c r="DX291" s="792"/>
      <c r="DY291" s="792"/>
      <c r="DZ291" s="792"/>
      <c r="EA291" s="792"/>
      <c r="EB291" s="792"/>
      <c r="EC291" s="792"/>
      <c r="ED291" s="792"/>
      <c r="EE291" s="792"/>
      <c r="EF291" s="792"/>
      <c r="EG291" s="792"/>
      <c r="EH291" s="792"/>
      <c r="EI291" s="792"/>
      <c r="EJ291" s="792"/>
      <c r="EK291" s="792"/>
      <c r="EL291" s="792"/>
      <c r="EM291" s="792"/>
      <c r="EN291" s="792"/>
      <c r="EO291" s="792"/>
      <c r="EP291" s="792"/>
      <c r="EQ291" s="792"/>
      <c r="ER291" s="792"/>
      <c r="ES291" s="792"/>
      <c r="ET291" s="792"/>
      <c r="EU291" s="792"/>
      <c r="EV291" s="792"/>
      <c r="EW291" s="792"/>
      <c r="EX291" s="792"/>
      <c r="EY291" s="792"/>
      <c r="EZ291" s="792"/>
      <c r="FA291" s="792"/>
      <c r="FB291" s="792"/>
      <c r="FC291" s="792"/>
      <c r="FD291" s="792"/>
      <c r="FE291" s="792"/>
      <c r="FF291" s="792"/>
      <c r="FG291" s="792"/>
      <c r="FH291" s="792"/>
      <c r="FI291" s="792"/>
    </row>
    <row r="292" spans="1:165">
      <c r="A292" s="737"/>
      <c r="B292" s="738"/>
      <c r="C292" s="738"/>
      <c r="D292" s="738"/>
      <c r="E292" s="739"/>
      <c r="F292" s="739" t="s">
        <v>347</v>
      </c>
      <c r="G292" s="739"/>
      <c r="H292" s="739"/>
      <c r="I292" s="739"/>
      <c r="J292" s="739"/>
      <c r="K292" s="739"/>
      <c r="L292" s="740"/>
      <c r="M292" s="741"/>
      <c r="N292" s="885"/>
      <c r="U292" s="792"/>
      <c r="V292" s="792"/>
      <c r="W292" s="792"/>
      <c r="X292" s="792"/>
      <c r="Y292" s="792"/>
      <c r="Z292" s="792"/>
      <c r="AA292" s="792"/>
      <c r="AB292" s="792"/>
      <c r="AC292" s="792"/>
      <c r="AD292" s="792"/>
      <c r="AE292" s="792"/>
      <c r="AF292" s="792"/>
      <c r="AG292" s="792"/>
      <c r="AH292" s="792"/>
      <c r="AI292" s="792"/>
      <c r="AJ292" s="792"/>
      <c r="AK292" s="792"/>
      <c r="AL292" s="792"/>
      <c r="AM292" s="792"/>
      <c r="AN292" s="792"/>
      <c r="AO292" s="792"/>
      <c r="AP292" s="792"/>
      <c r="AQ292" s="792"/>
      <c r="AR292" s="792"/>
      <c r="AS292" s="792"/>
      <c r="AT292" s="792"/>
      <c r="AU292" s="792"/>
      <c r="AV292" s="792"/>
      <c r="AW292" s="792"/>
      <c r="AX292" s="792"/>
      <c r="AY292" s="792"/>
      <c r="AZ292" s="792"/>
      <c r="BA292" s="792"/>
      <c r="BB292" s="792"/>
      <c r="BC292" s="792"/>
      <c r="BD292" s="792"/>
      <c r="BE292" s="792"/>
      <c r="BF292" s="792"/>
      <c r="BG292" s="792"/>
      <c r="BH292" s="792"/>
      <c r="BI292" s="792"/>
      <c r="BJ292" s="792"/>
      <c r="BK292" s="792"/>
      <c r="BL292" s="792"/>
      <c r="BM292" s="792"/>
      <c r="BN292" s="792"/>
      <c r="BO292" s="792"/>
      <c r="BP292" s="792"/>
      <c r="BQ292" s="792"/>
      <c r="BR292" s="792"/>
      <c r="BS292" s="792"/>
      <c r="BT292" s="792"/>
      <c r="BU292" s="792"/>
      <c r="BV292" s="792"/>
      <c r="BW292" s="792"/>
      <c r="BX292" s="792"/>
      <c r="BY292" s="792"/>
      <c r="BZ292" s="792"/>
      <c r="CA292" s="792"/>
      <c r="CB292" s="792"/>
      <c r="CC292" s="792"/>
      <c r="CD292" s="792"/>
      <c r="CE292" s="792"/>
      <c r="CF292" s="792"/>
      <c r="CG292" s="792"/>
      <c r="CH292" s="792"/>
      <c r="CI292" s="792"/>
      <c r="CJ292" s="792"/>
      <c r="CK292" s="792"/>
      <c r="CL292" s="792"/>
      <c r="CM292" s="792"/>
      <c r="CN292" s="792"/>
      <c r="CO292" s="792"/>
      <c r="CP292" s="792"/>
      <c r="CQ292" s="792"/>
      <c r="CR292" s="792"/>
      <c r="CS292" s="792"/>
      <c r="CT292" s="792"/>
      <c r="CU292" s="792"/>
      <c r="CV292" s="792"/>
      <c r="CW292" s="792"/>
      <c r="CX292" s="792"/>
      <c r="CY292" s="792"/>
      <c r="CZ292" s="792"/>
      <c r="DA292" s="792"/>
      <c r="DB292" s="792"/>
      <c r="DC292" s="792"/>
      <c r="DD292" s="792"/>
      <c r="DE292" s="792"/>
      <c r="DF292" s="792"/>
      <c r="DG292" s="792"/>
      <c r="DH292" s="792"/>
      <c r="DI292" s="792"/>
      <c r="DJ292" s="792"/>
      <c r="DK292" s="792"/>
      <c r="DL292" s="792"/>
      <c r="DM292" s="792"/>
      <c r="DN292" s="792"/>
      <c r="DO292" s="792"/>
      <c r="DP292" s="792"/>
      <c r="DQ292" s="792"/>
      <c r="DR292" s="792"/>
      <c r="DS292" s="792"/>
      <c r="DT292" s="792"/>
      <c r="DU292" s="792"/>
      <c r="DV292" s="792"/>
      <c r="DW292" s="792"/>
      <c r="DX292" s="792"/>
      <c r="DY292" s="792"/>
      <c r="DZ292" s="792"/>
      <c r="EA292" s="792"/>
      <c r="EB292" s="792"/>
      <c r="EC292" s="792"/>
      <c r="ED292" s="792"/>
      <c r="EE292" s="792"/>
      <c r="EF292" s="792"/>
      <c r="EG292" s="792"/>
      <c r="EH292" s="792"/>
      <c r="EI292" s="792"/>
      <c r="EJ292" s="792"/>
      <c r="EK292" s="792"/>
      <c r="EL292" s="792"/>
      <c r="EM292" s="792"/>
      <c r="EN292" s="792"/>
      <c r="EO292" s="792"/>
      <c r="EP292" s="792"/>
      <c r="EQ292" s="792"/>
      <c r="ER292" s="792"/>
      <c r="ES292" s="792"/>
      <c r="ET292" s="792"/>
      <c r="EU292" s="792"/>
      <c r="EV292" s="792"/>
      <c r="EW292" s="792"/>
      <c r="EX292" s="792"/>
      <c r="EY292" s="792"/>
      <c r="EZ292" s="792"/>
      <c r="FA292" s="792"/>
      <c r="FB292" s="792"/>
      <c r="FC292" s="792"/>
      <c r="FD292" s="792"/>
      <c r="FE292" s="792"/>
      <c r="FF292" s="792"/>
      <c r="FG292" s="792"/>
      <c r="FH292" s="792"/>
      <c r="FI292" s="792"/>
    </row>
    <row r="293" spans="1:165">
      <c r="A293" s="737"/>
      <c r="B293" s="738"/>
      <c r="C293" s="738"/>
      <c r="D293" s="738"/>
      <c r="E293" s="742"/>
      <c r="F293" s="739" t="s">
        <v>348</v>
      </c>
      <c r="G293" s="739"/>
      <c r="H293" s="739"/>
      <c r="I293" s="739"/>
      <c r="J293" s="739"/>
      <c r="K293" s="739"/>
      <c r="L293" s="740"/>
      <c r="M293" s="741"/>
      <c r="N293" s="885"/>
      <c r="U293" s="792"/>
      <c r="V293" s="792"/>
      <c r="W293" s="792"/>
      <c r="X293" s="792"/>
      <c r="Y293" s="792"/>
      <c r="Z293" s="792"/>
      <c r="AA293" s="792"/>
      <c r="AB293" s="792"/>
      <c r="AC293" s="792"/>
      <c r="AD293" s="792"/>
      <c r="AE293" s="792"/>
      <c r="AF293" s="792"/>
      <c r="AG293" s="792"/>
      <c r="AH293" s="792"/>
      <c r="AI293" s="792"/>
      <c r="AJ293" s="792"/>
      <c r="AK293" s="792"/>
      <c r="AL293" s="792"/>
      <c r="AM293" s="792"/>
      <c r="AN293" s="792"/>
      <c r="AO293" s="792"/>
      <c r="AP293" s="792"/>
      <c r="AQ293" s="792"/>
      <c r="AR293" s="792"/>
      <c r="AS293" s="792"/>
      <c r="AT293" s="792"/>
      <c r="AU293" s="792"/>
      <c r="AV293" s="792"/>
      <c r="AW293" s="792"/>
      <c r="AX293" s="792"/>
      <c r="AY293" s="792"/>
      <c r="AZ293" s="792"/>
      <c r="BA293" s="792"/>
      <c r="BB293" s="792"/>
      <c r="BC293" s="792"/>
      <c r="BD293" s="792"/>
      <c r="BE293" s="792"/>
      <c r="BF293" s="792"/>
      <c r="BG293" s="792"/>
      <c r="BH293" s="792"/>
      <c r="BI293" s="792"/>
      <c r="BJ293" s="792"/>
      <c r="BK293" s="792"/>
      <c r="BL293" s="792"/>
      <c r="BM293" s="792"/>
      <c r="BN293" s="792"/>
      <c r="BO293" s="792"/>
      <c r="BP293" s="792"/>
      <c r="BQ293" s="792"/>
      <c r="BR293" s="792"/>
      <c r="BS293" s="792"/>
      <c r="BT293" s="792"/>
      <c r="BU293" s="792"/>
      <c r="BV293" s="792"/>
      <c r="BW293" s="792"/>
      <c r="BX293" s="792"/>
      <c r="BY293" s="792"/>
      <c r="BZ293" s="792"/>
      <c r="CA293" s="792"/>
      <c r="CB293" s="792"/>
      <c r="CC293" s="792"/>
      <c r="CD293" s="792"/>
      <c r="CE293" s="792"/>
      <c r="CF293" s="792"/>
      <c r="CG293" s="792"/>
      <c r="CH293" s="792"/>
      <c r="CI293" s="792"/>
      <c r="CJ293" s="792"/>
      <c r="CK293" s="792"/>
      <c r="CL293" s="792"/>
      <c r="CM293" s="792"/>
      <c r="CN293" s="792"/>
      <c r="CO293" s="792"/>
      <c r="CP293" s="792"/>
      <c r="CQ293" s="792"/>
      <c r="CR293" s="792"/>
      <c r="CS293" s="792"/>
      <c r="CT293" s="792"/>
      <c r="CU293" s="792"/>
      <c r="CV293" s="792"/>
      <c r="CW293" s="792"/>
      <c r="CX293" s="792"/>
      <c r="CY293" s="792"/>
      <c r="CZ293" s="792"/>
      <c r="DA293" s="792"/>
      <c r="DB293" s="792"/>
      <c r="DC293" s="792"/>
      <c r="DD293" s="792"/>
      <c r="DE293" s="792"/>
      <c r="DF293" s="792"/>
      <c r="DG293" s="792"/>
      <c r="DH293" s="792"/>
      <c r="DI293" s="792"/>
      <c r="DJ293" s="792"/>
      <c r="DK293" s="792"/>
      <c r="DL293" s="792"/>
      <c r="DM293" s="792"/>
      <c r="DN293" s="792"/>
      <c r="DO293" s="792"/>
      <c r="DP293" s="792"/>
      <c r="DQ293" s="792"/>
      <c r="DR293" s="792"/>
      <c r="DS293" s="792"/>
      <c r="DT293" s="792"/>
      <c r="DU293" s="792"/>
      <c r="DV293" s="792"/>
      <c r="DW293" s="792"/>
      <c r="DX293" s="792"/>
      <c r="DY293" s="792"/>
      <c r="DZ293" s="792"/>
      <c r="EA293" s="792"/>
      <c r="EB293" s="792"/>
      <c r="EC293" s="792"/>
      <c r="ED293" s="792"/>
      <c r="EE293" s="792"/>
      <c r="EF293" s="792"/>
      <c r="EG293" s="792"/>
      <c r="EH293" s="792"/>
      <c r="EI293" s="792"/>
      <c r="EJ293" s="792"/>
      <c r="EK293" s="792"/>
      <c r="EL293" s="792"/>
      <c r="EM293" s="792"/>
      <c r="EN293" s="792"/>
      <c r="EO293" s="792"/>
      <c r="EP293" s="792"/>
      <c r="EQ293" s="792"/>
      <c r="ER293" s="792"/>
      <c r="ES293" s="792"/>
      <c r="ET293" s="792"/>
      <c r="EU293" s="792"/>
      <c r="EV293" s="792"/>
      <c r="EW293" s="792"/>
      <c r="EX293" s="792"/>
      <c r="EY293" s="792"/>
      <c r="EZ293" s="792"/>
      <c r="FA293" s="792"/>
      <c r="FB293" s="792"/>
      <c r="FC293" s="792"/>
      <c r="FD293" s="792"/>
      <c r="FE293" s="792"/>
      <c r="FF293" s="792"/>
      <c r="FG293" s="792"/>
      <c r="FH293" s="792"/>
      <c r="FI293" s="792"/>
    </row>
    <row r="294" spans="1:165">
      <c r="A294" s="737"/>
      <c r="B294" s="738"/>
      <c r="C294" s="738"/>
      <c r="D294" s="748"/>
      <c r="E294" s="742"/>
      <c r="F294" s="739" t="s">
        <v>349</v>
      </c>
      <c r="G294" s="739"/>
      <c r="H294" s="739"/>
      <c r="I294" s="739"/>
      <c r="J294" s="739"/>
      <c r="K294" s="739"/>
      <c r="L294" s="740"/>
      <c r="M294" s="741"/>
      <c r="N294" s="885"/>
      <c r="U294" s="792"/>
      <c r="V294" s="792"/>
      <c r="W294" s="792"/>
      <c r="X294" s="792"/>
      <c r="Y294" s="792"/>
      <c r="Z294" s="792"/>
      <c r="AA294" s="792"/>
      <c r="AB294" s="792"/>
      <c r="AC294" s="792"/>
      <c r="AD294" s="792"/>
      <c r="AE294" s="792"/>
      <c r="AF294" s="792"/>
      <c r="AG294" s="792"/>
      <c r="AH294" s="792"/>
      <c r="AI294" s="792"/>
      <c r="AJ294" s="792"/>
      <c r="AK294" s="792"/>
      <c r="AL294" s="792"/>
      <c r="AM294" s="792"/>
      <c r="AN294" s="792"/>
      <c r="AO294" s="792"/>
      <c r="AP294" s="792"/>
      <c r="AQ294" s="792"/>
      <c r="AR294" s="792"/>
      <c r="AS294" s="792"/>
      <c r="AT294" s="792"/>
      <c r="AU294" s="792"/>
      <c r="AV294" s="792"/>
      <c r="AW294" s="792"/>
      <c r="AX294" s="792"/>
      <c r="AY294" s="792"/>
      <c r="AZ294" s="792"/>
      <c r="BA294" s="792"/>
      <c r="BB294" s="792"/>
      <c r="BC294" s="792"/>
      <c r="BD294" s="792"/>
      <c r="BE294" s="792"/>
      <c r="BF294" s="792"/>
      <c r="BG294" s="792"/>
      <c r="BH294" s="792"/>
      <c r="BI294" s="792"/>
      <c r="BJ294" s="792"/>
      <c r="BK294" s="792"/>
      <c r="BL294" s="792"/>
      <c r="BM294" s="792"/>
      <c r="BN294" s="792"/>
      <c r="BO294" s="792"/>
      <c r="BP294" s="792"/>
      <c r="BQ294" s="792"/>
      <c r="BR294" s="792"/>
      <c r="BS294" s="792"/>
      <c r="BT294" s="792"/>
      <c r="BU294" s="792"/>
      <c r="BV294" s="792"/>
      <c r="BW294" s="792"/>
      <c r="BX294" s="792"/>
      <c r="BY294" s="792"/>
      <c r="BZ294" s="792"/>
      <c r="CA294" s="792"/>
      <c r="CB294" s="792"/>
      <c r="CC294" s="792"/>
      <c r="CD294" s="792"/>
      <c r="CE294" s="792"/>
      <c r="CF294" s="792"/>
      <c r="CG294" s="792"/>
      <c r="CH294" s="792"/>
      <c r="CI294" s="792"/>
      <c r="CJ294" s="792"/>
      <c r="CK294" s="792"/>
      <c r="CL294" s="792"/>
      <c r="CM294" s="792"/>
      <c r="CN294" s="792"/>
      <c r="CO294" s="792"/>
      <c r="CP294" s="792"/>
      <c r="CQ294" s="792"/>
      <c r="CR294" s="792"/>
      <c r="CS294" s="792"/>
      <c r="CT294" s="792"/>
      <c r="CU294" s="792"/>
      <c r="CV294" s="792"/>
      <c r="CW294" s="792"/>
      <c r="CX294" s="792"/>
      <c r="CY294" s="792"/>
      <c r="CZ294" s="792"/>
      <c r="DA294" s="792"/>
      <c r="DB294" s="792"/>
      <c r="DC294" s="792"/>
      <c r="DD294" s="792"/>
      <c r="DE294" s="792"/>
      <c r="DF294" s="792"/>
      <c r="DG294" s="792"/>
      <c r="DH294" s="792"/>
      <c r="DI294" s="792"/>
      <c r="DJ294" s="792"/>
      <c r="DK294" s="792"/>
      <c r="DL294" s="792"/>
      <c r="DM294" s="792"/>
      <c r="DN294" s="792"/>
      <c r="DO294" s="792"/>
      <c r="DP294" s="792"/>
      <c r="DQ294" s="792"/>
      <c r="DR294" s="792"/>
      <c r="DS294" s="792"/>
      <c r="DT294" s="792"/>
      <c r="DU294" s="792"/>
      <c r="DV294" s="792"/>
      <c r="DW294" s="792"/>
      <c r="DX294" s="792"/>
      <c r="DY294" s="792"/>
      <c r="DZ294" s="792"/>
      <c r="EA294" s="792"/>
      <c r="EB294" s="792"/>
      <c r="EC294" s="792"/>
      <c r="ED294" s="792"/>
      <c r="EE294" s="792"/>
      <c r="EF294" s="792"/>
      <c r="EG294" s="792"/>
      <c r="EH294" s="792"/>
      <c r="EI294" s="792"/>
      <c r="EJ294" s="792"/>
      <c r="EK294" s="792"/>
      <c r="EL294" s="792"/>
      <c r="EM294" s="792"/>
      <c r="EN294" s="792"/>
      <c r="EO294" s="792"/>
      <c r="EP294" s="792"/>
      <c r="EQ294" s="792"/>
      <c r="ER294" s="792"/>
      <c r="ES294" s="792"/>
      <c r="ET294" s="792"/>
      <c r="EU294" s="792"/>
      <c r="EV294" s="792"/>
      <c r="EW294" s="792"/>
      <c r="EX294" s="792"/>
      <c r="EY294" s="792"/>
      <c r="EZ294" s="792"/>
      <c r="FA294" s="792"/>
      <c r="FB294" s="792"/>
      <c r="FC294" s="792"/>
      <c r="FD294" s="792"/>
      <c r="FE294" s="792"/>
      <c r="FF294" s="792"/>
      <c r="FG294" s="792"/>
      <c r="FH294" s="792"/>
      <c r="FI294" s="792"/>
    </row>
    <row r="295" spans="1:165">
      <c r="A295" s="737"/>
      <c r="B295" s="738"/>
      <c r="C295" s="738"/>
      <c r="D295" s="738"/>
      <c r="E295" s="742"/>
      <c r="F295" s="739" t="s">
        <v>350</v>
      </c>
      <c r="G295" s="739"/>
      <c r="H295" s="739"/>
      <c r="I295" s="739"/>
      <c r="J295" s="739"/>
      <c r="K295" s="739"/>
      <c r="L295" s="740"/>
      <c r="M295" s="741"/>
      <c r="N295" s="885"/>
      <c r="U295" s="792"/>
      <c r="V295" s="792"/>
      <c r="W295" s="792"/>
      <c r="X295" s="792"/>
      <c r="Y295" s="792"/>
      <c r="Z295" s="792"/>
      <c r="AA295" s="792"/>
      <c r="AB295" s="792"/>
      <c r="AC295" s="792"/>
      <c r="AD295" s="792"/>
      <c r="AE295" s="792"/>
      <c r="AF295" s="792"/>
      <c r="AG295" s="792"/>
      <c r="AH295" s="792"/>
      <c r="AI295" s="792"/>
      <c r="AJ295" s="792"/>
      <c r="AK295" s="792"/>
      <c r="AL295" s="792"/>
      <c r="AM295" s="792"/>
      <c r="AN295" s="792"/>
      <c r="AO295" s="792"/>
      <c r="AP295" s="792"/>
      <c r="AQ295" s="792"/>
      <c r="AR295" s="792"/>
      <c r="AS295" s="792"/>
      <c r="AT295" s="792"/>
      <c r="AU295" s="792"/>
      <c r="AV295" s="792"/>
      <c r="AW295" s="792"/>
      <c r="AX295" s="792"/>
      <c r="AY295" s="792"/>
      <c r="AZ295" s="792"/>
      <c r="BA295" s="792"/>
      <c r="BB295" s="792"/>
      <c r="BC295" s="792"/>
      <c r="BD295" s="792"/>
      <c r="BE295" s="792"/>
      <c r="BF295" s="792"/>
      <c r="BG295" s="792"/>
      <c r="BH295" s="792"/>
      <c r="BI295" s="792"/>
      <c r="BJ295" s="792"/>
      <c r="BK295" s="792"/>
      <c r="BL295" s="792"/>
      <c r="BM295" s="792"/>
      <c r="BN295" s="792"/>
      <c r="BO295" s="792"/>
      <c r="BP295" s="792"/>
      <c r="BQ295" s="792"/>
      <c r="BR295" s="792"/>
      <c r="BS295" s="792"/>
      <c r="BT295" s="792"/>
      <c r="BU295" s="792"/>
      <c r="BV295" s="792"/>
      <c r="BW295" s="792"/>
      <c r="BX295" s="792"/>
      <c r="BY295" s="792"/>
      <c r="BZ295" s="792"/>
      <c r="CA295" s="792"/>
      <c r="CB295" s="792"/>
      <c r="CC295" s="792"/>
      <c r="CD295" s="792"/>
      <c r="CE295" s="792"/>
      <c r="CF295" s="792"/>
      <c r="CG295" s="792"/>
      <c r="CH295" s="792"/>
      <c r="CI295" s="792"/>
      <c r="CJ295" s="792"/>
      <c r="CK295" s="792"/>
      <c r="CL295" s="792"/>
      <c r="CM295" s="792"/>
      <c r="CN295" s="792"/>
      <c r="CO295" s="792"/>
      <c r="CP295" s="792"/>
      <c r="CQ295" s="792"/>
      <c r="CR295" s="792"/>
      <c r="CS295" s="792"/>
      <c r="CT295" s="792"/>
      <c r="CU295" s="792"/>
      <c r="CV295" s="792"/>
      <c r="CW295" s="792"/>
      <c r="CX295" s="792"/>
      <c r="CY295" s="792"/>
      <c r="CZ295" s="792"/>
      <c r="DA295" s="792"/>
      <c r="DB295" s="792"/>
      <c r="DC295" s="792"/>
      <c r="DD295" s="792"/>
      <c r="DE295" s="792"/>
      <c r="DF295" s="792"/>
      <c r="DG295" s="792"/>
      <c r="DH295" s="792"/>
      <c r="DI295" s="792"/>
      <c r="DJ295" s="792"/>
      <c r="DK295" s="792"/>
      <c r="DL295" s="792"/>
      <c r="DM295" s="792"/>
      <c r="DN295" s="792"/>
      <c r="DO295" s="792"/>
      <c r="DP295" s="792"/>
      <c r="DQ295" s="792"/>
      <c r="DR295" s="792"/>
      <c r="DS295" s="792"/>
      <c r="DT295" s="792"/>
      <c r="DU295" s="792"/>
      <c r="DV295" s="792"/>
      <c r="DW295" s="792"/>
      <c r="DX295" s="792"/>
      <c r="DY295" s="792"/>
      <c r="DZ295" s="792"/>
      <c r="EA295" s="792"/>
      <c r="EB295" s="792"/>
      <c r="EC295" s="792"/>
      <c r="ED295" s="792"/>
      <c r="EE295" s="792"/>
      <c r="EF295" s="792"/>
      <c r="EG295" s="792"/>
      <c r="EH295" s="792"/>
      <c r="EI295" s="792"/>
      <c r="EJ295" s="792"/>
      <c r="EK295" s="792"/>
      <c r="EL295" s="792"/>
      <c r="EM295" s="792"/>
      <c r="EN295" s="792"/>
      <c r="EO295" s="792"/>
      <c r="EP295" s="792"/>
      <c r="EQ295" s="792"/>
      <c r="ER295" s="792"/>
      <c r="ES295" s="792"/>
      <c r="ET295" s="792"/>
      <c r="EU295" s="792"/>
      <c r="EV295" s="792"/>
      <c r="EW295" s="792"/>
      <c r="EX295" s="792"/>
      <c r="EY295" s="792"/>
      <c r="EZ295" s="792"/>
      <c r="FA295" s="792"/>
      <c r="FB295" s="792"/>
      <c r="FC295" s="792"/>
      <c r="FD295" s="792"/>
      <c r="FE295" s="792"/>
      <c r="FF295" s="792"/>
      <c r="FG295" s="792"/>
      <c r="FH295" s="792"/>
      <c r="FI295" s="792"/>
    </row>
    <row r="296" spans="1:165">
      <c r="A296" s="737"/>
      <c r="B296" s="738"/>
      <c r="C296" s="738"/>
      <c r="D296" s="738"/>
      <c r="E296" s="742" t="s">
        <v>199</v>
      </c>
      <c r="F296" s="739"/>
      <c r="G296" s="739"/>
      <c r="H296" s="739"/>
      <c r="I296" s="739"/>
      <c r="J296" s="739"/>
      <c r="K296" s="739"/>
      <c r="L296" s="740"/>
      <c r="M296" s="741"/>
      <c r="N296" s="885"/>
      <c r="U296" s="792"/>
      <c r="V296" s="792"/>
      <c r="W296" s="792"/>
      <c r="X296" s="792"/>
      <c r="Y296" s="792"/>
      <c r="Z296" s="792"/>
      <c r="AA296" s="792"/>
      <c r="AB296" s="792"/>
      <c r="AC296" s="792"/>
      <c r="AD296" s="792"/>
      <c r="AE296" s="792"/>
      <c r="AF296" s="792"/>
      <c r="AG296" s="792"/>
      <c r="AH296" s="792"/>
      <c r="AI296" s="792"/>
      <c r="AJ296" s="792"/>
      <c r="AK296" s="792"/>
      <c r="AL296" s="792"/>
      <c r="AM296" s="792"/>
      <c r="AN296" s="792"/>
      <c r="AO296" s="792"/>
      <c r="AP296" s="792"/>
      <c r="AQ296" s="792"/>
      <c r="AR296" s="792"/>
      <c r="AS296" s="792"/>
      <c r="AT296" s="792"/>
      <c r="AU296" s="792"/>
      <c r="AV296" s="792"/>
      <c r="AW296" s="792"/>
      <c r="AX296" s="792"/>
      <c r="AY296" s="792"/>
      <c r="AZ296" s="792"/>
      <c r="BA296" s="792"/>
      <c r="BB296" s="792"/>
      <c r="BC296" s="792"/>
      <c r="BD296" s="792"/>
      <c r="BE296" s="792"/>
      <c r="BF296" s="792"/>
      <c r="BG296" s="792"/>
      <c r="BH296" s="792"/>
      <c r="BI296" s="792"/>
      <c r="BJ296" s="792"/>
      <c r="BK296" s="792"/>
      <c r="BL296" s="792"/>
      <c r="BM296" s="792"/>
      <c r="BN296" s="792"/>
      <c r="BO296" s="792"/>
      <c r="BP296" s="792"/>
      <c r="BQ296" s="792"/>
      <c r="BR296" s="792"/>
      <c r="BS296" s="792"/>
      <c r="BT296" s="792"/>
      <c r="BU296" s="792"/>
      <c r="BV296" s="792"/>
      <c r="BW296" s="792"/>
      <c r="BX296" s="792"/>
      <c r="BY296" s="792"/>
      <c r="BZ296" s="792"/>
      <c r="CA296" s="792"/>
      <c r="CB296" s="792"/>
      <c r="CC296" s="792"/>
      <c r="CD296" s="792"/>
      <c r="CE296" s="792"/>
      <c r="CF296" s="792"/>
      <c r="CG296" s="792"/>
      <c r="CH296" s="792"/>
      <c r="CI296" s="792"/>
      <c r="CJ296" s="792"/>
      <c r="CK296" s="792"/>
      <c r="CL296" s="792"/>
      <c r="CM296" s="792"/>
      <c r="CN296" s="792"/>
      <c r="CO296" s="792"/>
      <c r="CP296" s="792"/>
      <c r="CQ296" s="792"/>
      <c r="CR296" s="792"/>
      <c r="CS296" s="792"/>
      <c r="CT296" s="792"/>
      <c r="CU296" s="792"/>
      <c r="CV296" s="792"/>
      <c r="CW296" s="792"/>
      <c r="CX296" s="792"/>
      <c r="CY296" s="792"/>
      <c r="CZ296" s="792"/>
      <c r="DA296" s="792"/>
      <c r="DB296" s="792"/>
      <c r="DC296" s="792"/>
      <c r="DD296" s="792"/>
      <c r="DE296" s="792"/>
      <c r="DF296" s="792"/>
      <c r="DG296" s="792"/>
      <c r="DH296" s="792"/>
      <c r="DI296" s="792"/>
      <c r="DJ296" s="792"/>
      <c r="DK296" s="792"/>
      <c r="DL296" s="792"/>
      <c r="DM296" s="792"/>
      <c r="DN296" s="792"/>
      <c r="DO296" s="792"/>
      <c r="DP296" s="792"/>
      <c r="DQ296" s="792"/>
      <c r="DR296" s="792"/>
      <c r="DS296" s="792"/>
      <c r="DT296" s="792"/>
      <c r="DU296" s="792"/>
      <c r="DV296" s="792"/>
      <c r="DW296" s="792"/>
      <c r="DX296" s="792"/>
      <c r="DY296" s="792"/>
      <c r="DZ296" s="792"/>
      <c r="EA296" s="792"/>
      <c r="EB296" s="792"/>
      <c r="EC296" s="792"/>
      <c r="ED296" s="792"/>
      <c r="EE296" s="792"/>
      <c r="EF296" s="792"/>
      <c r="EG296" s="792"/>
      <c r="EH296" s="792"/>
      <c r="EI296" s="792"/>
      <c r="EJ296" s="792"/>
      <c r="EK296" s="792"/>
      <c r="EL296" s="792"/>
      <c r="EM296" s="792"/>
      <c r="EN296" s="792"/>
      <c r="EO296" s="792"/>
      <c r="EP296" s="792"/>
      <c r="EQ296" s="792"/>
      <c r="ER296" s="792"/>
      <c r="ES296" s="792"/>
      <c r="ET296" s="792"/>
      <c r="EU296" s="792"/>
      <c r="EV296" s="792"/>
      <c r="EW296" s="792"/>
      <c r="EX296" s="792"/>
      <c r="EY296" s="792"/>
      <c r="EZ296" s="792"/>
      <c r="FA296" s="792"/>
      <c r="FB296" s="792"/>
      <c r="FC296" s="792"/>
      <c r="FD296" s="792"/>
      <c r="FE296" s="792"/>
      <c r="FF296" s="792"/>
      <c r="FG296" s="792"/>
      <c r="FH296" s="792"/>
      <c r="FI296" s="792"/>
    </row>
    <row r="297" spans="1:165">
      <c r="A297" s="737"/>
      <c r="B297" s="738"/>
      <c r="C297" s="738"/>
      <c r="D297" s="738"/>
      <c r="E297" s="739"/>
      <c r="F297" s="739" t="s">
        <v>347</v>
      </c>
      <c r="G297" s="739"/>
      <c r="H297" s="739"/>
      <c r="I297" s="739"/>
      <c r="J297" s="739"/>
      <c r="K297" s="739"/>
      <c r="L297" s="740"/>
      <c r="M297" s="741"/>
      <c r="N297" s="885"/>
      <c r="U297" s="792"/>
      <c r="V297" s="792"/>
      <c r="W297" s="792"/>
      <c r="X297" s="792"/>
      <c r="Y297" s="792"/>
      <c r="Z297" s="792"/>
      <c r="AA297" s="792"/>
      <c r="AB297" s="792"/>
      <c r="AC297" s="792"/>
      <c r="AD297" s="792"/>
      <c r="AE297" s="792"/>
      <c r="AF297" s="792"/>
      <c r="AG297" s="792"/>
      <c r="AH297" s="792"/>
      <c r="AI297" s="792"/>
      <c r="AJ297" s="792"/>
      <c r="AK297" s="792"/>
      <c r="AL297" s="792"/>
      <c r="AM297" s="792"/>
      <c r="AN297" s="792"/>
      <c r="AO297" s="792"/>
      <c r="AP297" s="792"/>
      <c r="AQ297" s="792"/>
      <c r="AR297" s="792"/>
      <c r="AS297" s="792"/>
      <c r="AT297" s="792"/>
      <c r="AU297" s="792"/>
      <c r="AV297" s="792"/>
      <c r="AW297" s="792"/>
      <c r="AX297" s="792"/>
      <c r="AY297" s="792"/>
      <c r="AZ297" s="792"/>
      <c r="BA297" s="792"/>
      <c r="BB297" s="792"/>
      <c r="BC297" s="792"/>
      <c r="BD297" s="792"/>
      <c r="BE297" s="792"/>
      <c r="BF297" s="792"/>
      <c r="BG297" s="792"/>
      <c r="BH297" s="792"/>
      <c r="BI297" s="792"/>
      <c r="BJ297" s="792"/>
      <c r="BK297" s="792"/>
      <c r="BL297" s="792"/>
      <c r="BM297" s="792"/>
      <c r="BN297" s="792"/>
      <c r="BO297" s="792"/>
      <c r="BP297" s="792"/>
      <c r="BQ297" s="792"/>
      <c r="BR297" s="792"/>
      <c r="BS297" s="792"/>
      <c r="BT297" s="792"/>
      <c r="BU297" s="792"/>
      <c r="BV297" s="792"/>
      <c r="BW297" s="792"/>
      <c r="BX297" s="792"/>
      <c r="BY297" s="792"/>
      <c r="BZ297" s="792"/>
      <c r="CA297" s="792"/>
      <c r="CB297" s="792"/>
      <c r="CC297" s="792"/>
      <c r="CD297" s="792"/>
      <c r="CE297" s="792"/>
      <c r="CF297" s="792"/>
      <c r="CG297" s="792"/>
      <c r="CH297" s="792"/>
      <c r="CI297" s="792"/>
      <c r="CJ297" s="792"/>
      <c r="CK297" s="792"/>
      <c r="CL297" s="792"/>
      <c r="CM297" s="792"/>
      <c r="CN297" s="792"/>
      <c r="CO297" s="792"/>
      <c r="CP297" s="792"/>
      <c r="CQ297" s="792"/>
      <c r="CR297" s="792"/>
      <c r="CS297" s="792"/>
      <c r="CT297" s="792"/>
      <c r="CU297" s="792"/>
      <c r="CV297" s="792"/>
      <c r="CW297" s="792"/>
      <c r="CX297" s="792"/>
      <c r="CY297" s="792"/>
      <c r="CZ297" s="792"/>
      <c r="DA297" s="792"/>
      <c r="DB297" s="792"/>
      <c r="DC297" s="792"/>
      <c r="DD297" s="792"/>
      <c r="DE297" s="792"/>
      <c r="DF297" s="792"/>
      <c r="DG297" s="792"/>
      <c r="DH297" s="792"/>
      <c r="DI297" s="792"/>
      <c r="DJ297" s="792"/>
      <c r="DK297" s="792"/>
      <c r="DL297" s="792"/>
      <c r="DM297" s="792"/>
      <c r="DN297" s="792"/>
      <c r="DO297" s="792"/>
      <c r="DP297" s="792"/>
      <c r="DQ297" s="792"/>
      <c r="DR297" s="792"/>
      <c r="DS297" s="792"/>
      <c r="DT297" s="792"/>
      <c r="DU297" s="792"/>
      <c r="DV297" s="792"/>
      <c r="DW297" s="792"/>
      <c r="DX297" s="792"/>
      <c r="DY297" s="792"/>
      <c r="DZ297" s="792"/>
      <c r="EA297" s="792"/>
      <c r="EB297" s="792"/>
      <c r="EC297" s="792"/>
      <c r="ED297" s="792"/>
      <c r="EE297" s="792"/>
      <c r="EF297" s="792"/>
      <c r="EG297" s="792"/>
      <c r="EH297" s="792"/>
      <c r="EI297" s="792"/>
      <c r="EJ297" s="792"/>
      <c r="EK297" s="792"/>
      <c r="EL297" s="792"/>
      <c r="EM297" s="792"/>
      <c r="EN297" s="792"/>
      <c r="EO297" s="792"/>
      <c r="EP297" s="792"/>
      <c r="EQ297" s="792"/>
      <c r="ER297" s="792"/>
      <c r="ES297" s="792"/>
      <c r="ET297" s="792"/>
      <c r="EU297" s="792"/>
      <c r="EV297" s="792"/>
      <c r="EW297" s="792"/>
      <c r="EX297" s="792"/>
      <c r="EY297" s="792"/>
      <c r="EZ297" s="792"/>
      <c r="FA297" s="792"/>
      <c r="FB297" s="792"/>
      <c r="FC297" s="792"/>
      <c r="FD297" s="792"/>
      <c r="FE297" s="792"/>
      <c r="FF297" s="792"/>
      <c r="FG297" s="792"/>
      <c r="FH297" s="792"/>
      <c r="FI297" s="792"/>
    </row>
    <row r="298" spans="1:165">
      <c r="A298" s="737"/>
      <c r="B298" s="738"/>
      <c r="C298" s="738"/>
      <c r="D298" s="738"/>
      <c r="E298" s="739"/>
      <c r="F298" s="739" t="s">
        <v>348</v>
      </c>
      <c r="G298" s="739"/>
      <c r="H298" s="739"/>
      <c r="I298" s="739"/>
      <c r="J298" s="739"/>
      <c r="K298" s="739"/>
      <c r="L298" s="740"/>
      <c r="M298" s="741"/>
      <c r="N298" s="885"/>
      <c r="U298" s="792"/>
      <c r="V298" s="792"/>
      <c r="W298" s="792"/>
      <c r="X298" s="792"/>
      <c r="Y298" s="792"/>
      <c r="Z298" s="792"/>
      <c r="AA298" s="792"/>
      <c r="AB298" s="792"/>
      <c r="AC298" s="792"/>
      <c r="AD298" s="792"/>
      <c r="AE298" s="792"/>
      <c r="AF298" s="792"/>
      <c r="AG298" s="792"/>
      <c r="AH298" s="792"/>
      <c r="AI298" s="792"/>
      <c r="AJ298" s="792"/>
      <c r="AK298" s="792"/>
      <c r="AL298" s="792"/>
      <c r="AM298" s="792"/>
      <c r="AN298" s="792"/>
      <c r="AO298" s="792"/>
      <c r="AP298" s="792"/>
      <c r="AQ298" s="792"/>
      <c r="AR298" s="792"/>
      <c r="AS298" s="792"/>
      <c r="AT298" s="792"/>
      <c r="AU298" s="792"/>
      <c r="AV298" s="792"/>
      <c r="AW298" s="792"/>
      <c r="AX298" s="792"/>
      <c r="AY298" s="792"/>
      <c r="AZ298" s="792"/>
      <c r="BA298" s="792"/>
      <c r="BB298" s="792"/>
      <c r="BC298" s="792"/>
      <c r="BD298" s="792"/>
      <c r="BE298" s="792"/>
      <c r="BF298" s="792"/>
      <c r="BG298" s="792"/>
      <c r="BH298" s="792"/>
      <c r="BI298" s="792"/>
      <c r="BJ298" s="792"/>
      <c r="BK298" s="792"/>
      <c r="BL298" s="792"/>
      <c r="BM298" s="792"/>
      <c r="BN298" s="792"/>
      <c r="BO298" s="792"/>
      <c r="BP298" s="792"/>
      <c r="BQ298" s="792"/>
      <c r="BR298" s="792"/>
      <c r="BS298" s="792"/>
      <c r="BT298" s="792"/>
      <c r="BU298" s="792"/>
      <c r="BV298" s="792"/>
      <c r="BW298" s="792"/>
      <c r="BX298" s="792"/>
      <c r="BY298" s="792"/>
      <c r="BZ298" s="792"/>
      <c r="CA298" s="792"/>
      <c r="CB298" s="792"/>
      <c r="CC298" s="792"/>
      <c r="CD298" s="792"/>
      <c r="CE298" s="792"/>
      <c r="CF298" s="792"/>
      <c r="CG298" s="792"/>
      <c r="CH298" s="792"/>
      <c r="CI298" s="792"/>
      <c r="CJ298" s="792"/>
      <c r="CK298" s="792"/>
      <c r="CL298" s="792"/>
      <c r="CM298" s="792"/>
      <c r="CN298" s="792"/>
      <c r="CO298" s="792"/>
      <c r="CP298" s="792"/>
      <c r="CQ298" s="792"/>
      <c r="CR298" s="792"/>
      <c r="CS298" s="792"/>
      <c r="CT298" s="792"/>
      <c r="CU298" s="792"/>
      <c r="CV298" s="792"/>
      <c r="CW298" s="792"/>
      <c r="CX298" s="792"/>
      <c r="CY298" s="792"/>
      <c r="CZ298" s="792"/>
      <c r="DA298" s="792"/>
      <c r="DB298" s="792"/>
      <c r="DC298" s="792"/>
      <c r="DD298" s="792"/>
      <c r="DE298" s="792"/>
      <c r="DF298" s="792"/>
      <c r="DG298" s="792"/>
      <c r="DH298" s="792"/>
      <c r="DI298" s="792"/>
      <c r="DJ298" s="792"/>
      <c r="DK298" s="792"/>
      <c r="DL298" s="792"/>
      <c r="DM298" s="792"/>
      <c r="DN298" s="792"/>
      <c r="DO298" s="792"/>
      <c r="DP298" s="792"/>
      <c r="DQ298" s="792"/>
      <c r="DR298" s="792"/>
      <c r="DS298" s="792"/>
      <c r="DT298" s="792"/>
      <c r="DU298" s="792"/>
      <c r="DV298" s="792"/>
      <c r="DW298" s="792"/>
      <c r="DX298" s="792"/>
      <c r="DY298" s="792"/>
      <c r="DZ298" s="792"/>
      <c r="EA298" s="792"/>
      <c r="EB298" s="792"/>
      <c r="EC298" s="792"/>
      <c r="ED298" s="792"/>
      <c r="EE298" s="792"/>
      <c r="EF298" s="792"/>
      <c r="EG298" s="792"/>
      <c r="EH298" s="792"/>
      <c r="EI298" s="792"/>
      <c r="EJ298" s="792"/>
      <c r="EK298" s="792"/>
      <c r="EL298" s="792"/>
      <c r="EM298" s="792"/>
      <c r="EN298" s="792"/>
      <c r="EO298" s="792"/>
      <c r="EP298" s="792"/>
      <c r="EQ298" s="792"/>
      <c r="ER298" s="792"/>
      <c r="ES298" s="792"/>
      <c r="ET298" s="792"/>
      <c r="EU298" s="792"/>
      <c r="EV298" s="792"/>
      <c r="EW298" s="792"/>
      <c r="EX298" s="792"/>
      <c r="EY298" s="792"/>
      <c r="EZ298" s="792"/>
      <c r="FA298" s="792"/>
      <c r="FB298" s="792"/>
      <c r="FC298" s="792"/>
      <c r="FD298" s="792"/>
      <c r="FE298" s="792"/>
      <c r="FF298" s="792"/>
      <c r="FG298" s="792"/>
      <c r="FH298" s="792"/>
      <c r="FI298" s="792"/>
    </row>
    <row r="299" spans="1:165">
      <c r="A299" s="737"/>
      <c r="B299" s="738"/>
      <c r="C299" s="738"/>
      <c r="D299" s="738"/>
      <c r="E299" s="739"/>
      <c r="F299" s="739" t="s">
        <v>349</v>
      </c>
      <c r="G299" s="739"/>
      <c r="H299" s="739"/>
      <c r="I299" s="739"/>
      <c r="J299" s="739"/>
      <c r="K299" s="739"/>
      <c r="L299" s="740"/>
      <c r="M299" s="741"/>
      <c r="N299" s="885"/>
      <c r="U299" s="792"/>
      <c r="V299" s="792"/>
      <c r="W299" s="792"/>
      <c r="X299" s="792"/>
      <c r="Y299" s="792"/>
      <c r="Z299" s="792"/>
      <c r="AA299" s="792"/>
      <c r="AB299" s="792"/>
      <c r="AC299" s="792"/>
      <c r="AD299" s="792"/>
      <c r="AE299" s="792"/>
      <c r="AF299" s="792"/>
      <c r="AG299" s="792"/>
      <c r="AH299" s="792"/>
      <c r="AI299" s="792"/>
      <c r="AJ299" s="792"/>
      <c r="AK299" s="792"/>
      <c r="AL299" s="792"/>
      <c r="AM299" s="792"/>
      <c r="AN299" s="792"/>
      <c r="AO299" s="792"/>
      <c r="AP299" s="792"/>
      <c r="AQ299" s="792"/>
      <c r="AR299" s="792"/>
      <c r="AS299" s="792"/>
      <c r="AT299" s="792"/>
      <c r="AU299" s="792"/>
      <c r="AV299" s="792"/>
      <c r="AW299" s="792"/>
      <c r="AX299" s="792"/>
      <c r="AY299" s="792"/>
      <c r="AZ299" s="792"/>
      <c r="BA299" s="792"/>
      <c r="BB299" s="792"/>
      <c r="BC299" s="792"/>
      <c r="BD299" s="792"/>
      <c r="BE299" s="792"/>
      <c r="BF299" s="792"/>
      <c r="BG299" s="792"/>
      <c r="BH299" s="792"/>
      <c r="BI299" s="792"/>
      <c r="BJ299" s="792"/>
      <c r="BK299" s="792"/>
      <c r="BL299" s="792"/>
      <c r="BM299" s="792"/>
      <c r="BN299" s="792"/>
      <c r="BO299" s="792"/>
      <c r="BP299" s="792"/>
      <c r="BQ299" s="792"/>
      <c r="BR299" s="792"/>
      <c r="BS299" s="792"/>
      <c r="BT299" s="792"/>
      <c r="BU299" s="792"/>
      <c r="BV299" s="792"/>
      <c r="BW299" s="792"/>
      <c r="BX299" s="792"/>
      <c r="BY299" s="792"/>
      <c r="BZ299" s="792"/>
      <c r="CA299" s="792"/>
      <c r="CB299" s="792"/>
      <c r="CC299" s="792"/>
      <c r="CD299" s="792"/>
      <c r="CE299" s="792"/>
      <c r="CF299" s="792"/>
      <c r="CG299" s="792"/>
      <c r="CH299" s="792"/>
      <c r="CI299" s="792"/>
      <c r="CJ299" s="792"/>
      <c r="CK299" s="792"/>
      <c r="CL299" s="792"/>
      <c r="CM299" s="792"/>
      <c r="CN299" s="792"/>
      <c r="CO299" s="792"/>
      <c r="CP299" s="792"/>
      <c r="CQ299" s="792"/>
      <c r="CR299" s="792"/>
      <c r="CS299" s="792"/>
      <c r="CT299" s="792"/>
      <c r="CU299" s="792"/>
      <c r="CV299" s="792"/>
      <c r="CW299" s="792"/>
      <c r="CX299" s="792"/>
      <c r="CY299" s="792"/>
      <c r="CZ299" s="792"/>
      <c r="DA299" s="792"/>
      <c r="DB299" s="792"/>
      <c r="DC299" s="792"/>
      <c r="DD299" s="792"/>
      <c r="DE299" s="792"/>
      <c r="DF299" s="792"/>
      <c r="DG299" s="792"/>
      <c r="DH299" s="792"/>
      <c r="DI299" s="792"/>
      <c r="DJ299" s="792"/>
      <c r="DK299" s="792"/>
      <c r="DL299" s="792"/>
      <c r="DM299" s="792"/>
      <c r="DN299" s="792"/>
      <c r="DO299" s="792"/>
      <c r="DP299" s="792"/>
      <c r="DQ299" s="792"/>
      <c r="DR299" s="792"/>
      <c r="DS299" s="792"/>
      <c r="DT299" s="792"/>
      <c r="DU299" s="792"/>
      <c r="DV299" s="792"/>
      <c r="DW299" s="792"/>
      <c r="DX299" s="792"/>
      <c r="DY299" s="792"/>
      <c r="DZ299" s="792"/>
      <c r="EA299" s="792"/>
      <c r="EB299" s="792"/>
      <c r="EC299" s="792"/>
      <c r="ED299" s="792"/>
      <c r="EE299" s="792"/>
      <c r="EF299" s="792"/>
      <c r="EG299" s="792"/>
      <c r="EH299" s="792"/>
      <c r="EI299" s="792"/>
      <c r="EJ299" s="792"/>
      <c r="EK299" s="792"/>
      <c r="EL299" s="792"/>
      <c r="EM299" s="792"/>
      <c r="EN299" s="792"/>
      <c r="EO299" s="792"/>
      <c r="EP299" s="792"/>
      <c r="EQ299" s="792"/>
      <c r="ER299" s="792"/>
      <c r="ES299" s="792"/>
      <c r="ET299" s="792"/>
      <c r="EU299" s="792"/>
      <c r="EV299" s="792"/>
      <c r="EW299" s="792"/>
      <c r="EX299" s="792"/>
      <c r="EY299" s="792"/>
      <c r="EZ299" s="792"/>
      <c r="FA299" s="792"/>
      <c r="FB299" s="792"/>
      <c r="FC299" s="792"/>
      <c r="FD299" s="792"/>
      <c r="FE299" s="792"/>
      <c r="FF299" s="792"/>
      <c r="FG299" s="792"/>
      <c r="FH299" s="792"/>
      <c r="FI299" s="792"/>
    </row>
    <row r="300" spans="1:165">
      <c r="A300" s="737"/>
      <c r="B300" s="738"/>
      <c r="C300" s="738"/>
      <c r="D300" s="738"/>
      <c r="E300" s="739"/>
      <c r="F300" s="739" t="s">
        <v>350</v>
      </c>
      <c r="G300" s="739"/>
      <c r="H300" s="739"/>
      <c r="I300" s="739"/>
      <c r="J300" s="739"/>
      <c r="K300" s="739"/>
      <c r="L300" s="740"/>
      <c r="M300" s="741"/>
      <c r="N300" s="885"/>
      <c r="U300" s="792"/>
      <c r="V300" s="792"/>
      <c r="W300" s="792"/>
      <c r="X300" s="792"/>
      <c r="Y300" s="792"/>
      <c r="Z300" s="792"/>
      <c r="AA300" s="792"/>
      <c r="AB300" s="792"/>
      <c r="AC300" s="792"/>
      <c r="AD300" s="792"/>
      <c r="AE300" s="792"/>
      <c r="AF300" s="792"/>
      <c r="AG300" s="792"/>
      <c r="AH300" s="792"/>
      <c r="AI300" s="792"/>
      <c r="AJ300" s="792"/>
      <c r="AK300" s="792"/>
      <c r="AL300" s="792"/>
      <c r="AM300" s="792"/>
      <c r="AN300" s="792"/>
      <c r="AO300" s="792"/>
      <c r="AP300" s="792"/>
      <c r="AQ300" s="792"/>
      <c r="AR300" s="792"/>
      <c r="AS300" s="792"/>
      <c r="AT300" s="792"/>
      <c r="AU300" s="792"/>
      <c r="AV300" s="792"/>
      <c r="AW300" s="792"/>
      <c r="AX300" s="792"/>
      <c r="AY300" s="792"/>
      <c r="AZ300" s="792"/>
      <c r="BA300" s="792"/>
      <c r="BB300" s="792"/>
      <c r="BC300" s="792"/>
      <c r="BD300" s="792"/>
      <c r="BE300" s="792"/>
      <c r="BF300" s="792"/>
      <c r="BG300" s="792"/>
      <c r="BH300" s="792"/>
      <c r="BI300" s="792"/>
      <c r="BJ300" s="792"/>
      <c r="BK300" s="792"/>
      <c r="BL300" s="792"/>
      <c r="BM300" s="792"/>
      <c r="BN300" s="792"/>
      <c r="BO300" s="792"/>
      <c r="BP300" s="792"/>
      <c r="BQ300" s="792"/>
      <c r="BR300" s="792"/>
      <c r="BS300" s="792"/>
      <c r="BT300" s="792"/>
      <c r="BU300" s="792"/>
      <c r="BV300" s="792"/>
      <c r="BW300" s="792"/>
      <c r="BX300" s="792"/>
      <c r="BY300" s="792"/>
      <c r="BZ300" s="792"/>
      <c r="CA300" s="792"/>
      <c r="CB300" s="792"/>
      <c r="CC300" s="792"/>
      <c r="CD300" s="792"/>
      <c r="CE300" s="792"/>
      <c r="CF300" s="792"/>
      <c r="CG300" s="792"/>
      <c r="CH300" s="792"/>
      <c r="CI300" s="792"/>
      <c r="CJ300" s="792"/>
      <c r="CK300" s="792"/>
      <c r="CL300" s="792"/>
      <c r="CM300" s="792"/>
      <c r="CN300" s="792"/>
      <c r="CO300" s="792"/>
      <c r="CP300" s="792"/>
      <c r="CQ300" s="792"/>
      <c r="CR300" s="792"/>
      <c r="CS300" s="792"/>
      <c r="CT300" s="792"/>
      <c r="CU300" s="792"/>
      <c r="CV300" s="792"/>
      <c r="CW300" s="792"/>
      <c r="CX300" s="792"/>
      <c r="CY300" s="792"/>
      <c r="CZ300" s="792"/>
      <c r="DA300" s="792"/>
      <c r="DB300" s="792"/>
      <c r="DC300" s="792"/>
      <c r="DD300" s="792"/>
      <c r="DE300" s="792"/>
      <c r="DF300" s="792"/>
      <c r="DG300" s="792"/>
      <c r="DH300" s="792"/>
      <c r="DI300" s="792"/>
      <c r="DJ300" s="792"/>
      <c r="DK300" s="792"/>
      <c r="DL300" s="792"/>
      <c r="DM300" s="792"/>
      <c r="DN300" s="792"/>
      <c r="DO300" s="792"/>
      <c r="DP300" s="792"/>
      <c r="DQ300" s="792"/>
      <c r="DR300" s="792"/>
      <c r="DS300" s="792"/>
      <c r="DT300" s="792"/>
      <c r="DU300" s="792"/>
      <c r="DV300" s="792"/>
      <c r="DW300" s="792"/>
      <c r="DX300" s="792"/>
      <c r="DY300" s="792"/>
      <c r="DZ300" s="792"/>
      <c r="EA300" s="792"/>
      <c r="EB300" s="792"/>
      <c r="EC300" s="792"/>
      <c r="ED300" s="792"/>
      <c r="EE300" s="792"/>
      <c r="EF300" s="792"/>
      <c r="EG300" s="792"/>
      <c r="EH300" s="792"/>
      <c r="EI300" s="792"/>
      <c r="EJ300" s="792"/>
      <c r="EK300" s="792"/>
      <c r="EL300" s="792"/>
      <c r="EM300" s="792"/>
      <c r="EN300" s="792"/>
      <c r="EO300" s="792"/>
      <c r="EP300" s="792"/>
      <c r="EQ300" s="792"/>
      <c r="ER300" s="792"/>
      <c r="ES300" s="792"/>
      <c r="ET300" s="792"/>
      <c r="EU300" s="792"/>
      <c r="EV300" s="792"/>
      <c r="EW300" s="792"/>
      <c r="EX300" s="792"/>
      <c r="EY300" s="792"/>
      <c r="EZ300" s="792"/>
      <c r="FA300" s="792"/>
      <c r="FB300" s="792"/>
      <c r="FC300" s="792"/>
      <c r="FD300" s="792"/>
      <c r="FE300" s="792"/>
      <c r="FF300" s="792"/>
      <c r="FG300" s="792"/>
      <c r="FH300" s="792"/>
      <c r="FI300" s="792"/>
    </row>
    <row r="301" spans="1:165">
      <c r="A301" s="737"/>
      <c r="B301" s="738"/>
      <c r="C301" s="738"/>
      <c r="D301" s="738"/>
      <c r="E301" s="739"/>
      <c r="F301" s="739" t="s">
        <v>351</v>
      </c>
      <c r="G301" s="739"/>
      <c r="H301" s="739"/>
      <c r="I301" s="739"/>
      <c r="J301" s="739"/>
      <c r="K301" s="739"/>
      <c r="L301" s="740"/>
      <c r="M301" s="741"/>
      <c r="N301" s="885"/>
      <c r="U301" s="792"/>
      <c r="V301" s="792"/>
      <c r="W301" s="792"/>
      <c r="X301" s="792"/>
      <c r="Y301" s="792"/>
      <c r="Z301" s="792"/>
      <c r="AA301" s="792"/>
      <c r="AB301" s="792"/>
      <c r="AC301" s="792"/>
      <c r="AD301" s="792"/>
      <c r="AE301" s="792"/>
      <c r="AF301" s="792"/>
      <c r="AG301" s="792"/>
      <c r="AH301" s="792"/>
      <c r="AI301" s="792"/>
      <c r="AJ301" s="792"/>
      <c r="AK301" s="792"/>
      <c r="AL301" s="792"/>
      <c r="AM301" s="792"/>
      <c r="AN301" s="792"/>
      <c r="AO301" s="792"/>
      <c r="AP301" s="792"/>
      <c r="AQ301" s="792"/>
      <c r="AR301" s="792"/>
      <c r="AS301" s="792"/>
      <c r="AT301" s="792"/>
      <c r="AU301" s="792"/>
      <c r="AV301" s="792"/>
      <c r="AW301" s="792"/>
      <c r="AX301" s="792"/>
      <c r="AY301" s="792"/>
      <c r="AZ301" s="792"/>
      <c r="BA301" s="792"/>
      <c r="BB301" s="792"/>
      <c r="BC301" s="792"/>
      <c r="BD301" s="792"/>
      <c r="BE301" s="792"/>
      <c r="BF301" s="792"/>
      <c r="BG301" s="792"/>
      <c r="BH301" s="792"/>
      <c r="BI301" s="792"/>
      <c r="BJ301" s="792"/>
      <c r="BK301" s="792"/>
      <c r="BL301" s="792"/>
      <c r="BM301" s="792"/>
      <c r="BN301" s="792"/>
      <c r="BO301" s="792"/>
      <c r="BP301" s="792"/>
      <c r="BQ301" s="792"/>
      <c r="BR301" s="792"/>
      <c r="BS301" s="792"/>
      <c r="BT301" s="792"/>
      <c r="BU301" s="792"/>
      <c r="BV301" s="792"/>
      <c r="BW301" s="792"/>
      <c r="BX301" s="792"/>
      <c r="BY301" s="792"/>
      <c r="BZ301" s="792"/>
      <c r="CA301" s="792"/>
      <c r="CB301" s="792"/>
      <c r="CC301" s="792"/>
      <c r="CD301" s="792"/>
      <c r="CE301" s="792"/>
      <c r="CF301" s="792"/>
      <c r="CG301" s="792"/>
      <c r="CH301" s="792"/>
      <c r="CI301" s="792"/>
      <c r="CJ301" s="792"/>
      <c r="CK301" s="792"/>
      <c r="CL301" s="792"/>
      <c r="CM301" s="792"/>
      <c r="CN301" s="792"/>
      <c r="CO301" s="792"/>
      <c r="CP301" s="792"/>
      <c r="CQ301" s="792"/>
      <c r="CR301" s="792"/>
      <c r="CS301" s="792"/>
      <c r="CT301" s="792"/>
      <c r="CU301" s="792"/>
      <c r="CV301" s="792"/>
      <c r="CW301" s="792"/>
      <c r="CX301" s="792"/>
      <c r="CY301" s="792"/>
      <c r="CZ301" s="792"/>
      <c r="DA301" s="792"/>
      <c r="DB301" s="792"/>
      <c r="DC301" s="792"/>
      <c r="DD301" s="792"/>
      <c r="DE301" s="792"/>
      <c r="DF301" s="792"/>
      <c r="DG301" s="792"/>
      <c r="DH301" s="792"/>
      <c r="DI301" s="792"/>
      <c r="DJ301" s="792"/>
      <c r="DK301" s="792"/>
      <c r="DL301" s="792"/>
      <c r="DM301" s="792"/>
      <c r="DN301" s="792"/>
      <c r="DO301" s="792"/>
      <c r="DP301" s="792"/>
      <c r="DQ301" s="792"/>
      <c r="DR301" s="792"/>
      <c r="DS301" s="792"/>
      <c r="DT301" s="792"/>
      <c r="DU301" s="792"/>
      <c r="DV301" s="792"/>
      <c r="DW301" s="792"/>
      <c r="DX301" s="792"/>
      <c r="DY301" s="792"/>
      <c r="DZ301" s="792"/>
      <c r="EA301" s="792"/>
      <c r="EB301" s="792"/>
      <c r="EC301" s="792"/>
      <c r="ED301" s="792"/>
      <c r="EE301" s="792"/>
      <c r="EF301" s="792"/>
      <c r="EG301" s="792"/>
      <c r="EH301" s="792"/>
      <c r="EI301" s="792"/>
      <c r="EJ301" s="792"/>
      <c r="EK301" s="792"/>
      <c r="EL301" s="792"/>
      <c r="EM301" s="792"/>
      <c r="EN301" s="792"/>
      <c r="EO301" s="792"/>
      <c r="EP301" s="792"/>
      <c r="EQ301" s="792"/>
      <c r="ER301" s="792"/>
      <c r="ES301" s="792"/>
      <c r="ET301" s="792"/>
      <c r="EU301" s="792"/>
      <c r="EV301" s="792"/>
      <c r="EW301" s="792"/>
      <c r="EX301" s="792"/>
      <c r="EY301" s="792"/>
      <c r="EZ301" s="792"/>
      <c r="FA301" s="792"/>
      <c r="FB301" s="792"/>
      <c r="FC301" s="792"/>
      <c r="FD301" s="792"/>
      <c r="FE301" s="792"/>
      <c r="FF301" s="792"/>
      <c r="FG301" s="792"/>
      <c r="FH301" s="792"/>
      <c r="FI301" s="792"/>
    </row>
    <row r="302" spans="1:165">
      <c r="A302" s="737"/>
      <c r="B302" s="738"/>
      <c r="C302" s="738"/>
      <c r="D302" s="748"/>
      <c r="E302" s="739"/>
      <c r="F302" s="739" t="s">
        <v>352</v>
      </c>
      <c r="G302" s="739"/>
      <c r="H302" s="739"/>
      <c r="I302" s="739"/>
      <c r="J302" s="739"/>
      <c r="K302" s="739"/>
      <c r="L302" s="740"/>
      <c r="M302" s="741"/>
      <c r="N302" s="885"/>
      <c r="U302" s="792"/>
      <c r="V302" s="792"/>
      <c r="W302" s="792"/>
      <c r="X302" s="792"/>
      <c r="Y302" s="792"/>
      <c r="Z302" s="792"/>
      <c r="AA302" s="792"/>
      <c r="AB302" s="792"/>
      <c r="AC302" s="792"/>
      <c r="AD302" s="792"/>
      <c r="AE302" s="792"/>
      <c r="AF302" s="792"/>
      <c r="AG302" s="792"/>
      <c r="AH302" s="792"/>
      <c r="AI302" s="792"/>
      <c r="AJ302" s="792"/>
      <c r="AK302" s="792"/>
      <c r="AL302" s="792"/>
      <c r="AM302" s="792"/>
      <c r="AN302" s="792"/>
      <c r="AO302" s="792"/>
      <c r="AP302" s="792"/>
      <c r="AQ302" s="792"/>
      <c r="AR302" s="792"/>
      <c r="AS302" s="792"/>
      <c r="AT302" s="792"/>
      <c r="AU302" s="792"/>
      <c r="AV302" s="792"/>
      <c r="AW302" s="792"/>
      <c r="AX302" s="792"/>
      <c r="AY302" s="792"/>
      <c r="AZ302" s="792"/>
      <c r="BA302" s="792"/>
      <c r="BB302" s="792"/>
      <c r="BC302" s="792"/>
      <c r="BD302" s="792"/>
      <c r="BE302" s="792"/>
      <c r="BF302" s="792"/>
      <c r="BG302" s="792"/>
      <c r="BH302" s="792"/>
      <c r="BI302" s="792"/>
      <c r="BJ302" s="792"/>
      <c r="BK302" s="792"/>
      <c r="BL302" s="792"/>
      <c r="BM302" s="792"/>
      <c r="BN302" s="792"/>
      <c r="BO302" s="792"/>
      <c r="BP302" s="792"/>
      <c r="BQ302" s="792"/>
      <c r="BR302" s="792"/>
      <c r="BS302" s="792"/>
      <c r="BT302" s="792"/>
      <c r="BU302" s="792"/>
      <c r="BV302" s="792"/>
      <c r="BW302" s="792"/>
      <c r="BX302" s="792"/>
      <c r="BY302" s="792"/>
      <c r="BZ302" s="792"/>
      <c r="CA302" s="792"/>
      <c r="CB302" s="792"/>
      <c r="CC302" s="792"/>
      <c r="CD302" s="792"/>
      <c r="CE302" s="792"/>
      <c r="CF302" s="792"/>
      <c r="CG302" s="792"/>
      <c r="CH302" s="792"/>
      <c r="CI302" s="792"/>
      <c r="CJ302" s="792"/>
      <c r="CK302" s="792"/>
      <c r="CL302" s="792"/>
      <c r="CM302" s="792"/>
      <c r="CN302" s="792"/>
      <c r="CO302" s="792"/>
      <c r="CP302" s="792"/>
      <c r="CQ302" s="792"/>
      <c r="CR302" s="792"/>
      <c r="CS302" s="792"/>
      <c r="CT302" s="792"/>
      <c r="CU302" s="792"/>
      <c r="CV302" s="792"/>
      <c r="CW302" s="792"/>
      <c r="CX302" s="792"/>
      <c r="CY302" s="792"/>
      <c r="CZ302" s="792"/>
      <c r="DA302" s="792"/>
      <c r="DB302" s="792"/>
      <c r="DC302" s="792"/>
      <c r="DD302" s="792"/>
      <c r="DE302" s="792"/>
      <c r="DF302" s="792"/>
      <c r="DG302" s="792"/>
      <c r="DH302" s="792"/>
      <c r="DI302" s="792"/>
      <c r="DJ302" s="792"/>
      <c r="DK302" s="792"/>
      <c r="DL302" s="792"/>
      <c r="DM302" s="792"/>
      <c r="DN302" s="792"/>
      <c r="DO302" s="792"/>
      <c r="DP302" s="792"/>
      <c r="DQ302" s="792"/>
      <c r="DR302" s="792"/>
      <c r="DS302" s="792"/>
      <c r="DT302" s="792"/>
      <c r="DU302" s="792"/>
      <c r="DV302" s="792"/>
      <c r="DW302" s="792"/>
      <c r="DX302" s="792"/>
      <c r="DY302" s="792"/>
      <c r="DZ302" s="792"/>
      <c r="EA302" s="792"/>
      <c r="EB302" s="792"/>
      <c r="EC302" s="792"/>
      <c r="ED302" s="792"/>
      <c r="EE302" s="792"/>
      <c r="EF302" s="792"/>
      <c r="EG302" s="792"/>
      <c r="EH302" s="792"/>
      <c r="EI302" s="792"/>
      <c r="EJ302" s="792"/>
      <c r="EK302" s="792"/>
      <c r="EL302" s="792"/>
      <c r="EM302" s="792"/>
      <c r="EN302" s="792"/>
      <c r="EO302" s="792"/>
      <c r="EP302" s="792"/>
      <c r="EQ302" s="792"/>
      <c r="ER302" s="792"/>
      <c r="ES302" s="792"/>
      <c r="ET302" s="792"/>
      <c r="EU302" s="792"/>
      <c r="EV302" s="792"/>
      <c r="EW302" s="792"/>
      <c r="EX302" s="792"/>
      <c r="EY302" s="792"/>
      <c r="EZ302" s="792"/>
      <c r="FA302" s="792"/>
      <c r="FB302" s="792"/>
      <c r="FC302" s="792"/>
      <c r="FD302" s="792"/>
      <c r="FE302" s="792"/>
      <c r="FF302" s="792"/>
      <c r="FG302" s="792"/>
      <c r="FH302" s="792"/>
      <c r="FI302" s="792"/>
    </row>
    <row r="303" spans="1:165">
      <c r="A303" s="737"/>
      <c r="B303" s="738"/>
      <c r="C303" s="738"/>
      <c r="D303" s="738" t="s">
        <v>1502</v>
      </c>
      <c r="E303" s="739"/>
      <c r="F303" s="739"/>
      <c r="G303" s="739"/>
      <c r="H303" s="739"/>
      <c r="I303" s="739"/>
      <c r="J303" s="739"/>
      <c r="K303" s="739"/>
      <c r="L303" s="740"/>
      <c r="M303" s="741"/>
      <c r="N303" s="885"/>
      <c r="U303" s="792"/>
      <c r="V303" s="792"/>
      <c r="W303" s="792"/>
      <c r="X303" s="792"/>
      <c r="Y303" s="792"/>
      <c r="Z303" s="792"/>
      <c r="AA303" s="792"/>
      <c r="AB303" s="792"/>
      <c r="AC303" s="792"/>
      <c r="AD303" s="792"/>
      <c r="AE303" s="792"/>
      <c r="AF303" s="792"/>
      <c r="AG303" s="792"/>
      <c r="AH303" s="792"/>
      <c r="AI303" s="792"/>
      <c r="AJ303" s="792"/>
      <c r="AK303" s="792"/>
      <c r="AL303" s="792"/>
      <c r="AM303" s="792"/>
      <c r="AN303" s="792"/>
      <c r="AO303" s="792"/>
      <c r="AP303" s="792"/>
      <c r="AQ303" s="792"/>
      <c r="AR303" s="792"/>
      <c r="AS303" s="792"/>
      <c r="AT303" s="792"/>
      <c r="AU303" s="792"/>
      <c r="AV303" s="792"/>
      <c r="AW303" s="792"/>
      <c r="AX303" s="792"/>
      <c r="AY303" s="792"/>
      <c r="AZ303" s="792"/>
      <c r="BA303" s="792"/>
      <c r="BB303" s="792"/>
      <c r="BC303" s="792"/>
      <c r="BD303" s="792"/>
      <c r="BE303" s="792"/>
      <c r="BF303" s="792"/>
      <c r="BG303" s="792"/>
      <c r="BH303" s="792"/>
      <c r="BI303" s="792"/>
      <c r="BJ303" s="792"/>
      <c r="BK303" s="792"/>
      <c r="BL303" s="792"/>
      <c r="BM303" s="792"/>
      <c r="BN303" s="792"/>
      <c r="BO303" s="792"/>
      <c r="BP303" s="792"/>
      <c r="BQ303" s="792"/>
      <c r="BR303" s="792"/>
      <c r="BS303" s="792"/>
      <c r="BT303" s="792"/>
      <c r="BU303" s="792"/>
      <c r="BV303" s="792"/>
      <c r="BW303" s="792"/>
      <c r="BX303" s="792"/>
      <c r="BY303" s="792"/>
      <c r="BZ303" s="792"/>
      <c r="CA303" s="792"/>
      <c r="CB303" s="792"/>
      <c r="CC303" s="792"/>
      <c r="CD303" s="792"/>
      <c r="CE303" s="792"/>
      <c r="CF303" s="792"/>
      <c r="CG303" s="792"/>
      <c r="CH303" s="792"/>
      <c r="CI303" s="792"/>
      <c r="CJ303" s="792"/>
      <c r="CK303" s="792"/>
      <c r="CL303" s="792"/>
      <c r="CM303" s="792"/>
      <c r="CN303" s="792"/>
      <c r="CO303" s="792"/>
      <c r="CP303" s="792"/>
      <c r="CQ303" s="792"/>
      <c r="CR303" s="792"/>
      <c r="CS303" s="792"/>
      <c r="CT303" s="792"/>
      <c r="CU303" s="792"/>
      <c r="CV303" s="792"/>
      <c r="CW303" s="792"/>
      <c r="CX303" s="792"/>
      <c r="CY303" s="792"/>
      <c r="CZ303" s="792"/>
      <c r="DA303" s="792"/>
      <c r="DB303" s="792"/>
      <c r="DC303" s="792"/>
      <c r="DD303" s="792"/>
      <c r="DE303" s="792"/>
      <c r="DF303" s="792"/>
      <c r="DG303" s="792"/>
      <c r="DH303" s="792"/>
      <c r="DI303" s="792"/>
      <c r="DJ303" s="792"/>
      <c r="DK303" s="792"/>
      <c r="DL303" s="792"/>
      <c r="DM303" s="792"/>
      <c r="DN303" s="792"/>
      <c r="DO303" s="792"/>
      <c r="DP303" s="792"/>
      <c r="DQ303" s="792"/>
      <c r="DR303" s="792"/>
      <c r="DS303" s="792"/>
      <c r="DT303" s="792"/>
      <c r="DU303" s="792"/>
      <c r="DV303" s="792"/>
      <c r="DW303" s="792"/>
      <c r="DX303" s="792"/>
      <c r="DY303" s="792"/>
      <c r="DZ303" s="792"/>
      <c r="EA303" s="792"/>
      <c r="EB303" s="792"/>
      <c r="EC303" s="792"/>
      <c r="ED303" s="792"/>
      <c r="EE303" s="792"/>
      <c r="EF303" s="792"/>
      <c r="EG303" s="792"/>
      <c r="EH303" s="792"/>
      <c r="EI303" s="792"/>
      <c r="EJ303" s="792"/>
      <c r="EK303" s="792"/>
      <c r="EL303" s="792"/>
      <c r="EM303" s="792"/>
      <c r="EN303" s="792"/>
      <c r="EO303" s="792"/>
      <c r="EP303" s="792"/>
      <c r="EQ303" s="792"/>
      <c r="ER303" s="792"/>
      <c r="ES303" s="792"/>
      <c r="ET303" s="792"/>
      <c r="EU303" s="792"/>
      <c r="EV303" s="792"/>
      <c r="EW303" s="792"/>
      <c r="EX303" s="792"/>
      <c r="EY303" s="792"/>
      <c r="EZ303" s="792"/>
      <c r="FA303" s="792"/>
      <c r="FB303" s="792"/>
      <c r="FC303" s="792"/>
      <c r="FD303" s="792"/>
      <c r="FE303" s="792"/>
      <c r="FF303" s="792"/>
      <c r="FG303" s="792"/>
      <c r="FH303" s="792"/>
      <c r="FI303" s="792"/>
    </row>
    <row r="304" spans="1:165">
      <c r="A304" s="737"/>
      <c r="B304" s="738"/>
      <c r="C304" s="738"/>
      <c r="D304" s="738"/>
      <c r="E304" s="739" t="s">
        <v>260</v>
      </c>
      <c r="F304" s="739"/>
      <c r="G304" s="739"/>
      <c r="H304" s="739"/>
      <c r="I304" s="739"/>
      <c r="J304" s="739"/>
      <c r="K304" s="739"/>
      <c r="L304" s="740"/>
      <c r="M304" s="741"/>
      <c r="N304" s="885"/>
      <c r="U304" s="792"/>
      <c r="V304" s="792"/>
      <c r="W304" s="792"/>
      <c r="X304" s="792"/>
      <c r="Y304" s="792"/>
      <c r="Z304" s="792"/>
      <c r="AA304" s="792"/>
      <c r="AB304" s="792"/>
      <c r="AC304" s="792"/>
      <c r="AD304" s="792"/>
      <c r="AE304" s="792"/>
      <c r="AF304" s="792"/>
      <c r="AG304" s="792"/>
      <c r="AH304" s="792"/>
      <c r="AI304" s="792"/>
      <c r="AJ304" s="792"/>
      <c r="AK304" s="792"/>
      <c r="AL304" s="792"/>
      <c r="AM304" s="792"/>
      <c r="AN304" s="792"/>
      <c r="AO304" s="792"/>
      <c r="AP304" s="792"/>
      <c r="AQ304" s="792"/>
      <c r="AR304" s="792"/>
      <c r="AS304" s="792"/>
      <c r="AT304" s="792"/>
      <c r="AU304" s="792"/>
      <c r="AV304" s="792"/>
      <c r="AW304" s="792"/>
      <c r="AX304" s="792"/>
      <c r="AY304" s="792"/>
      <c r="AZ304" s="792"/>
      <c r="BA304" s="792"/>
      <c r="BB304" s="792"/>
      <c r="BC304" s="792"/>
      <c r="BD304" s="792"/>
      <c r="BE304" s="792"/>
      <c r="BF304" s="792"/>
      <c r="BG304" s="792"/>
      <c r="BH304" s="792"/>
      <c r="BI304" s="792"/>
      <c r="BJ304" s="792"/>
      <c r="BK304" s="792"/>
      <c r="BL304" s="792"/>
      <c r="BM304" s="792"/>
      <c r="BN304" s="792"/>
      <c r="BO304" s="792"/>
      <c r="BP304" s="792"/>
      <c r="BQ304" s="792"/>
      <c r="BR304" s="792"/>
      <c r="BS304" s="792"/>
      <c r="BT304" s="792"/>
      <c r="BU304" s="792"/>
      <c r="BV304" s="792"/>
      <c r="BW304" s="792"/>
      <c r="BX304" s="792"/>
      <c r="BY304" s="792"/>
      <c r="BZ304" s="792"/>
      <c r="CA304" s="792"/>
      <c r="CB304" s="792"/>
      <c r="CC304" s="792"/>
      <c r="CD304" s="792"/>
      <c r="CE304" s="792"/>
      <c r="CF304" s="792"/>
      <c r="CG304" s="792"/>
      <c r="CH304" s="792"/>
      <c r="CI304" s="792"/>
      <c r="CJ304" s="792"/>
      <c r="CK304" s="792"/>
      <c r="CL304" s="792"/>
      <c r="CM304" s="792"/>
      <c r="CN304" s="792"/>
      <c r="CO304" s="792"/>
      <c r="CP304" s="792"/>
      <c r="CQ304" s="792"/>
      <c r="CR304" s="792"/>
      <c r="CS304" s="792"/>
      <c r="CT304" s="792"/>
      <c r="CU304" s="792"/>
      <c r="CV304" s="792"/>
      <c r="CW304" s="792"/>
      <c r="CX304" s="792"/>
      <c r="CY304" s="792"/>
      <c r="CZ304" s="792"/>
      <c r="DA304" s="792"/>
      <c r="DB304" s="792"/>
      <c r="DC304" s="792"/>
      <c r="DD304" s="792"/>
      <c r="DE304" s="792"/>
      <c r="DF304" s="792"/>
      <c r="DG304" s="792"/>
      <c r="DH304" s="792"/>
      <c r="DI304" s="792"/>
      <c r="DJ304" s="792"/>
      <c r="DK304" s="792"/>
      <c r="DL304" s="792"/>
      <c r="DM304" s="792"/>
      <c r="DN304" s="792"/>
      <c r="DO304" s="792"/>
      <c r="DP304" s="792"/>
      <c r="DQ304" s="792"/>
      <c r="DR304" s="792"/>
      <c r="DS304" s="792"/>
      <c r="DT304" s="792"/>
      <c r="DU304" s="792"/>
      <c r="DV304" s="792"/>
      <c r="DW304" s="792"/>
      <c r="DX304" s="792"/>
      <c r="DY304" s="792"/>
      <c r="DZ304" s="792"/>
      <c r="EA304" s="792"/>
      <c r="EB304" s="792"/>
      <c r="EC304" s="792"/>
      <c r="ED304" s="792"/>
      <c r="EE304" s="792"/>
      <c r="EF304" s="792"/>
      <c r="EG304" s="792"/>
      <c r="EH304" s="792"/>
      <c r="EI304" s="792"/>
      <c r="EJ304" s="792"/>
      <c r="EK304" s="792"/>
      <c r="EL304" s="792"/>
      <c r="EM304" s="792"/>
      <c r="EN304" s="792"/>
      <c r="EO304" s="792"/>
      <c r="EP304" s="792"/>
      <c r="EQ304" s="792"/>
      <c r="ER304" s="792"/>
      <c r="ES304" s="792"/>
      <c r="ET304" s="792"/>
      <c r="EU304" s="792"/>
      <c r="EV304" s="792"/>
      <c r="EW304" s="792"/>
      <c r="EX304" s="792"/>
      <c r="EY304" s="792"/>
      <c r="EZ304" s="792"/>
      <c r="FA304" s="792"/>
      <c r="FB304" s="792"/>
      <c r="FC304" s="792"/>
      <c r="FD304" s="792"/>
      <c r="FE304" s="792"/>
      <c r="FF304" s="792"/>
      <c r="FG304" s="792"/>
      <c r="FH304" s="792"/>
      <c r="FI304" s="792"/>
    </row>
    <row r="305" spans="1:165">
      <c r="A305" s="737"/>
      <c r="B305" s="738"/>
      <c r="C305" s="738"/>
      <c r="D305" s="738"/>
      <c r="E305" s="739" t="s">
        <v>194</v>
      </c>
      <c r="F305" s="739"/>
      <c r="G305" s="739"/>
      <c r="H305" s="739"/>
      <c r="I305" s="739"/>
      <c r="J305" s="739"/>
      <c r="K305" s="739"/>
      <c r="L305" s="740"/>
      <c r="M305" s="741"/>
      <c r="N305" s="885"/>
      <c r="U305" s="792"/>
      <c r="V305" s="792"/>
      <c r="W305" s="792"/>
      <c r="X305" s="792"/>
      <c r="Y305" s="792"/>
      <c r="Z305" s="792"/>
      <c r="AA305" s="792"/>
      <c r="AB305" s="792"/>
      <c r="AC305" s="792"/>
      <c r="AD305" s="792"/>
      <c r="AE305" s="792"/>
      <c r="AF305" s="792"/>
      <c r="AG305" s="792"/>
      <c r="AH305" s="792"/>
      <c r="AI305" s="792"/>
      <c r="AJ305" s="792"/>
      <c r="AK305" s="792"/>
      <c r="AL305" s="792"/>
      <c r="AM305" s="792"/>
      <c r="AN305" s="792"/>
      <c r="AO305" s="792"/>
      <c r="AP305" s="792"/>
      <c r="AQ305" s="792"/>
      <c r="AR305" s="792"/>
      <c r="AS305" s="792"/>
      <c r="AT305" s="792"/>
      <c r="AU305" s="792"/>
      <c r="AV305" s="792"/>
      <c r="AW305" s="792"/>
      <c r="AX305" s="792"/>
      <c r="AY305" s="792"/>
      <c r="AZ305" s="792"/>
      <c r="BA305" s="792"/>
      <c r="BB305" s="792"/>
      <c r="BC305" s="792"/>
      <c r="BD305" s="792"/>
      <c r="BE305" s="792"/>
      <c r="BF305" s="792"/>
      <c r="BG305" s="792"/>
      <c r="BH305" s="792"/>
      <c r="BI305" s="792"/>
      <c r="BJ305" s="792"/>
      <c r="BK305" s="792"/>
      <c r="BL305" s="792"/>
      <c r="BM305" s="792"/>
      <c r="BN305" s="792"/>
      <c r="BO305" s="792"/>
      <c r="BP305" s="792"/>
      <c r="BQ305" s="792"/>
      <c r="BR305" s="792"/>
      <c r="BS305" s="792"/>
      <c r="BT305" s="792"/>
      <c r="BU305" s="792"/>
      <c r="BV305" s="792"/>
      <c r="BW305" s="792"/>
      <c r="BX305" s="792"/>
      <c r="BY305" s="792"/>
      <c r="BZ305" s="792"/>
      <c r="CA305" s="792"/>
      <c r="CB305" s="792"/>
      <c r="CC305" s="792"/>
      <c r="CD305" s="792"/>
      <c r="CE305" s="792"/>
      <c r="CF305" s="792"/>
      <c r="CG305" s="792"/>
      <c r="CH305" s="792"/>
      <c r="CI305" s="792"/>
      <c r="CJ305" s="792"/>
      <c r="CK305" s="792"/>
      <c r="CL305" s="792"/>
      <c r="CM305" s="792"/>
      <c r="CN305" s="792"/>
      <c r="CO305" s="792"/>
      <c r="CP305" s="792"/>
      <c r="CQ305" s="792"/>
      <c r="CR305" s="792"/>
      <c r="CS305" s="792"/>
      <c r="CT305" s="792"/>
      <c r="CU305" s="792"/>
      <c r="CV305" s="792"/>
      <c r="CW305" s="792"/>
      <c r="CX305" s="792"/>
      <c r="CY305" s="792"/>
      <c r="CZ305" s="792"/>
      <c r="DA305" s="792"/>
      <c r="DB305" s="792"/>
      <c r="DC305" s="792"/>
      <c r="DD305" s="792"/>
      <c r="DE305" s="792"/>
      <c r="DF305" s="792"/>
      <c r="DG305" s="792"/>
      <c r="DH305" s="792"/>
      <c r="DI305" s="792"/>
      <c r="DJ305" s="792"/>
      <c r="DK305" s="792"/>
      <c r="DL305" s="792"/>
      <c r="DM305" s="792"/>
      <c r="DN305" s="792"/>
      <c r="DO305" s="792"/>
      <c r="DP305" s="792"/>
      <c r="DQ305" s="792"/>
      <c r="DR305" s="792"/>
      <c r="DS305" s="792"/>
      <c r="DT305" s="792"/>
      <c r="DU305" s="792"/>
      <c r="DV305" s="792"/>
      <c r="DW305" s="792"/>
      <c r="DX305" s="792"/>
      <c r="DY305" s="792"/>
      <c r="DZ305" s="792"/>
      <c r="EA305" s="792"/>
      <c r="EB305" s="792"/>
      <c r="EC305" s="792"/>
      <c r="ED305" s="792"/>
      <c r="EE305" s="792"/>
      <c r="EF305" s="792"/>
      <c r="EG305" s="792"/>
      <c r="EH305" s="792"/>
      <c r="EI305" s="792"/>
      <c r="EJ305" s="792"/>
      <c r="EK305" s="792"/>
      <c r="EL305" s="792"/>
      <c r="EM305" s="792"/>
      <c r="EN305" s="792"/>
      <c r="EO305" s="792"/>
      <c r="EP305" s="792"/>
      <c r="EQ305" s="792"/>
      <c r="ER305" s="792"/>
      <c r="ES305" s="792"/>
      <c r="ET305" s="792"/>
      <c r="EU305" s="792"/>
      <c r="EV305" s="792"/>
      <c r="EW305" s="792"/>
      <c r="EX305" s="792"/>
      <c r="EY305" s="792"/>
      <c r="EZ305" s="792"/>
      <c r="FA305" s="792"/>
      <c r="FB305" s="792"/>
      <c r="FC305" s="792"/>
      <c r="FD305" s="792"/>
      <c r="FE305" s="792"/>
      <c r="FF305" s="792"/>
      <c r="FG305" s="792"/>
      <c r="FH305" s="792"/>
      <c r="FI305" s="792"/>
    </row>
    <row r="306" spans="1:165">
      <c r="A306" s="737"/>
      <c r="B306" s="738"/>
      <c r="C306" s="738"/>
      <c r="D306" s="738"/>
      <c r="E306" s="739" t="s">
        <v>195</v>
      </c>
      <c r="F306" s="739"/>
      <c r="G306" s="739"/>
      <c r="H306" s="739"/>
      <c r="I306" s="739"/>
      <c r="J306" s="739"/>
      <c r="K306" s="739"/>
      <c r="L306" s="740"/>
      <c r="M306" s="741"/>
      <c r="N306" s="885"/>
      <c r="U306" s="792"/>
      <c r="V306" s="792"/>
      <c r="W306" s="792"/>
      <c r="X306" s="792"/>
      <c r="Y306" s="792"/>
      <c r="Z306" s="792"/>
      <c r="AA306" s="792"/>
      <c r="AB306" s="792"/>
      <c r="AC306" s="792"/>
      <c r="AD306" s="792"/>
      <c r="AE306" s="792"/>
      <c r="AF306" s="792"/>
      <c r="AG306" s="792"/>
      <c r="AH306" s="792"/>
      <c r="AI306" s="792"/>
      <c r="AJ306" s="792"/>
      <c r="AK306" s="792"/>
      <c r="AL306" s="792"/>
      <c r="AM306" s="792"/>
      <c r="AN306" s="792"/>
      <c r="AO306" s="792"/>
      <c r="AP306" s="792"/>
      <c r="AQ306" s="792"/>
      <c r="AR306" s="792"/>
      <c r="AS306" s="792"/>
      <c r="AT306" s="792"/>
      <c r="AU306" s="792"/>
      <c r="AV306" s="792"/>
      <c r="AW306" s="792"/>
      <c r="AX306" s="792"/>
      <c r="AY306" s="792"/>
      <c r="AZ306" s="792"/>
      <c r="BA306" s="792"/>
      <c r="BB306" s="792"/>
      <c r="BC306" s="792"/>
      <c r="BD306" s="792"/>
      <c r="BE306" s="792"/>
      <c r="BF306" s="792"/>
      <c r="BG306" s="792"/>
      <c r="BH306" s="792"/>
      <c r="BI306" s="792"/>
      <c r="BJ306" s="792"/>
      <c r="BK306" s="792"/>
      <c r="BL306" s="792"/>
      <c r="BM306" s="792"/>
      <c r="BN306" s="792"/>
      <c r="BO306" s="792"/>
      <c r="BP306" s="792"/>
      <c r="BQ306" s="792"/>
      <c r="BR306" s="792"/>
      <c r="BS306" s="792"/>
      <c r="BT306" s="792"/>
      <c r="BU306" s="792"/>
      <c r="BV306" s="792"/>
      <c r="BW306" s="792"/>
      <c r="BX306" s="792"/>
      <c r="BY306" s="792"/>
      <c r="BZ306" s="792"/>
      <c r="CA306" s="792"/>
      <c r="CB306" s="792"/>
      <c r="CC306" s="792"/>
      <c r="CD306" s="792"/>
      <c r="CE306" s="792"/>
      <c r="CF306" s="792"/>
      <c r="CG306" s="792"/>
      <c r="CH306" s="792"/>
      <c r="CI306" s="792"/>
      <c r="CJ306" s="792"/>
      <c r="CK306" s="792"/>
      <c r="CL306" s="792"/>
      <c r="CM306" s="792"/>
      <c r="CN306" s="792"/>
      <c r="CO306" s="792"/>
      <c r="CP306" s="792"/>
      <c r="CQ306" s="792"/>
      <c r="CR306" s="792"/>
      <c r="CS306" s="792"/>
      <c r="CT306" s="792"/>
      <c r="CU306" s="792"/>
      <c r="CV306" s="792"/>
      <c r="CW306" s="792"/>
      <c r="CX306" s="792"/>
      <c r="CY306" s="792"/>
      <c r="CZ306" s="792"/>
      <c r="DA306" s="792"/>
      <c r="DB306" s="792"/>
      <c r="DC306" s="792"/>
      <c r="DD306" s="792"/>
      <c r="DE306" s="792"/>
      <c r="DF306" s="792"/>
      <c r="DG306" s="792"/>
      <c r="DH306" s="792"/>
      <c r="DI306" s="792"/>
      <c r="DJ306" s="792"/>
      <c r="DK306" s="792"/>
      <c r="DL306" s="792"/>
      <c r="DM306" s="792"/>
      <c r="DN306" s="792"/>
      <c r="DO306" s="792"/>
      <c r="DP306" s="792"/>
      <c r="DQ306" s="792"/>
      <c r="DR306" s="792"/>
      <c r="DS306" s="792"/>
      <c r="DT306" s="792"/>
      <c r="DU306" s="792"/>
      <c r="DV306" s="792"/>
      <c r="DW306" s="792"/>
      <c r="DX306" s="792"/>
      <c r="DY306" s="792"/>
      <c r="DZ306" s="792"/>
      <c r="EA306" s="792"/>
      <c r="EB306" s="792"/>
      <c r="EC306" s="792"/>
      <c r="ED306" s="792"/>
      <c r="EE306" s="792"/>
      <c r="EF306" s="792"/>
      <c r="EG306" s="792"/>
      <c r="EH306" s="792"/>
      <c r="EI306" s="792"/>
      <c r="EJ306" s="792"/>
      <c r="EK306" s="792"/>
      <c r="EL306" s="792"/>
      <c r="EM306" s="792"/>
      <c r="EN306" s="792"/>
      <c r="EO306" s="792"/>
      <c r="EP306" s="792"/>
      <c r="EQ306" s="792"/>
      <c r="ER306" s="792"/>
      <c r="ES306" s="792"/>
      <c r="ET306" s="792"/>
      <c r="EU306" s="792"/>
      <c r="EV306" s="792"/>
      <c r="EW306" s="792"/>
      <c r="EX306" s="792"/>
      <c r="EY306" s="792"/>
      <c r="EZ306" s="792"/>
      <c r="FA306" s="792"/>
      <c r="FB306" s="792"/>
      <c r="FC306" s="792"/>
      <c r="FD306" s="792"/>
      <c r="FE306" s="792"/>
      <c r="FF306" s="792"/>
      <c r="FG306" s="792"/>
      <c r="FH306" s="792"/>
      <c r="FI306" s="792"/>
    </row>
    <row r="307" spans="1:165">
      <c r="A307" s="737"/>
      <c r="B307" s="738"/>
      <c r="C307" s="738"/>
      <c r="D307" s="738"/>
      <c r="E307" s="739"/>
      <c r="F307" s="739" t="s">
        <v>347</v>
      </c>
      <c r="G307" s="739"/>
      <c r="H307" s="739"/>
      <c r="I307" s="739"/>
      <c r="J307" s="739"/>
      <c r="K307" s="739"/>
      <c r="L307" s="740"/>
      <c r="M307" s="741"/>
      <c r="N307" s="885"/>
      <c r="U307" s="792"/>
      <c r="V307" s="792"/>
      <c r="W307" s="792"/>
      <c r="X307" s="792"/>
      <c r="Y307" s="792"/>
      <c r="Z307" s="792"/>
      <c r="AA307" s="792"/>
      <c r="AB307" s="792"/>
      <c r="AC307" s="792"/>
      <c r="AD307" s="792"/>
      <c r="AE307" s="792"/>
      <c r="AF307" s="792"/>
      <c r="AG307" s="792"/>
      <c r="AH307" s="792"/>
      <c r="AI307" s="792"/>
      <c r="AJ307" s="792"/>
      <c r="AK307" s="792"/>
      <c r="AL307" s="792"/>
      <c r="AM307" s="792"/>
      <c r="AN307" s="792"/>
      <c r="AO307" s="792"/>
      <c r="AP307" s="792"/>
      <c r="AQ307" s="792"/>
      <c r="AR307" s="792"/>
      <c r="AS307" s="792"/>
      <c r="AT307" s="792"/>
      <c r="AU307" s="792"/>
      <c r="AV307" s="792"/>
      <c r="AW307" s="792"/>
      <c r="AX307" s="792"/>
      <c r="AY307" s="792"/>
      <c r="AZ307" s="792"/>
      <c r="BA307" s="792"/>
      <c r="BB307" s="792"/>
      <c r="BC307" s="792"/>
      <c r="BD307" s="792"/>
      <c r="BE307" s="792"/>
      <c r="BF307" s="792"/>
      <c r="BG307" s="792"/>
      <c r="BH307" s="792"/>
      <c r="BI307" s="792"/>
      <c r="BJ307" s="792"/>
      <c r="BK307" s="792"/>
      <c r="BL307" s="792"/>
      <c r="BM307" s="792"/>
      <c r="BN307" s="792"/>
      <c r="BO307" s="792"/>
      <c r="BP307" s="792"/>
      <c r="BQ307" s="792"/>
      <c r="BR307" s="792"/>
      <c r="BS307" s="792"/>
      <c r="BT307" s="792"/>
      <c r="BU307" s="792"/>
      <c r="BV307" s="792"/>
      <c r="BW307" s="792"/>
      <c r="BX307" s="792"/>
      <c r="BY307" s="792"/>
      <c r="BZ307" s="792"/>
      <c r="CA307" s="792"/>
      <c r="CB307" s="792"/>
      <c r="CC307" s="792"/>
      <c r="CD307" s="792"/>
      <c r="CE307" s="792"/>
      <c r="CF307" s="792"/>
      <c r="CG307" s="792"/>
      <c r="CH307" s="792"/>
      <c r="CI307" s="792"/>
      <c r="CJ307" s="792"/>
      <c r="CK307" s="792"/>
      <c r="CL307" s="792"/>
      <c r="CM307" s="792"/>
      <c r="CN307" s="792"/>
      <c r="CO307" s="792"/>
      <c r="CP307" s="792"/>
      <c r="CQ307" s="792"/>
      <c r="CR307" s="792"/>
      <c r="CS307" s="792"/>
      <c r="CT307" s="792"/>
      <c r="CU307" s="792"/>
      <c r="CV307" s="792"/>
      <c r="CW307" s="792"/>
      <c r="CX307" s="792"/>
      <c r="CY307" s="792"/>
      <c r="CZ307" s="792"/>
      <c r="DA307" s="792"/>
      <c r="DB307" s="792"/>
      <c r="DC307" s="792"/>
      <c r="DD307" s="792"/>
      <c r="DE307" s="792"/>
      <c r="DF307" s="792"/>
      <c r="DG307" s="792"/>
      <c r="DH307" s="792"/>
      <c r="DI307" s="792"/>
      <c r="DJ307" s="792"/>
      <c r="DK307" s="792"/>
      <c r="DL307" s="792"/>
      <c r="DM307" s="792"/>
      <c r="DN307" s="792"/>
      <c r="DO307" s="792"/>
      <c r="DP307" s="792"/>
      <c r="DQ307" s="792"/>
      <c r="DR307" s="792"/>
      <c r="DS307" s="792"/>
      <c r="DT307" s="792"/>
      <c r="DU307" s="792"/>
      <c r="DV307" s="792"/>
      <c r="DW307" s="792"/>
      <c r="DX307" s="792"/>
      <c r="DY307" s="792"/>
      <c r="DZ307" s="792"/>
      <c r="EA307" s="792"/>
      <c r="EB307" s="792"/>
      <c r="EC307" s="792"/>
      <c r="ED307" s="792"/>
      <c r="EE307" s="792"/>
      <c r="EF307" s="792"/>
      <c r="EG307" s="792"/>
      <c r="EH307" s="792"/>
      <c r="EI307" s="792"/>
      <c r="EJ307" s="792"/>
      <c r="EK307" s="792"/>
      <c r="EL307" s="792"/>
      <c r="EM307" s="792"/>
      <c r="EN307" s="792"/>
      <c r="EO307" s="792"/>
      <c r="EP307" s="792"/>
      <c r="EQ307" s="792"/>
      <c r="ER307" s="792"/>
      <c r="ES307" s="792"/>
      <c r="ET307" s="792"/>
      <c r="EU307" s="792"/>
      <c r="EV307" s="792"/>
      <c r="EW307" s="792"/>
      <c r="EX307" s="792"/>
      <c r="EY307" s="792"/>
      <c r="EZ307" s="792"/>
      <c r="FA307" s="792"/>
      <c r="FB307" s="792"/>
      <c r="FC307" s="792"/>
      <c r="FD307" s="792"/>
      <c r="FE307" s="792"/>
      <c r="FF307" s="792"/>
      <c r="FG307" s="792"/>
      <c r="FH307" s="792"/>
      <c r="FI307" s="792"/>
    </row>
    <row r="308" spans="1:165">
      <c r="A308" s="737"/>
      <c r="B308" s="738"/>
      <c r="C308" s="738"/>
      <c r="D308" s="738"/>
      <c r="E308" s="739"/>
      <c r="F308" s="739" t="s">
        <v>348</v>
      </c>
      <c r="G308" s="739"/>
      <c r="H308" s="739"/>
      <c r="I308" s="739"/>
      <c r="J308" s="739"/>
      <c r="K308" s="739"/>
      <c r="L308" s="740"/>
      <c r="M308" s="741"/>
      <c r="N308" s="885"/>
      <c r="U308" s="792"/>
      <c r="V308" s="792"/>
      <c r="W308" s="792"/>
      <c r="X308" s="792"/>
      <c r="Y308" s="792"/>
      <c r="Z308" s="792"/>
      <c r="AA308" s="792"/>
      <c r="AB308" s="792"/>
      <c r="AC308" s="792"/>
      <c r="AD308" s="792"/>
      <c r="AE308" s="792"/>
      <c r="AF308" s="792"/>
      <c r="AG308" s="792"/>
      <c r="AH308" s="792"/>
      <c r="AI308" s="792"/>
      <c r="AJ308" s="792"/>
      <c r="AK308" s="792"/>
      <c r="AL308" s="792"/>
      <c r="AM308" s="792"/>
      <c r="AN308" s="792"/>
      <c r="AO308" s="792"/>
      <c r="AP308" s="792"/>
      <c r="AQ308" s="792"/>
      <c r="AR308" s="792"/>
      <c r="AS308" s="792"/>
      <c r="AT308" s="792"/>
      <c r="AU308" s="792"/>
      <c r="AV308" s="792"/>
      <c r="AW308" s="792"/>
      <c r="AX308" s="792"/>
      <c r="AY308" s="792"/>
      <c r="AZ308" s="792"/>
      <c r="BA308" s="792"/>
      <c r="BB308" s="792"/>
      <c r="BC308" s="792"/>
      <c r="BD308" s="792"/>
      <c r="BE308" s="792"/>
      <c r="BF308" s="792"/>
      <c r="BG308" s="792"/>
      <c r="BH308" s="792"/>
      <c r="BI308" s="792"/>
      <c r="BJ308" s="792"/>
      <c r="BK308" s="792"/>
      <c r="BL308" s="792"/>
      <c r="BM308" s="792"/>
      <c r="BN308" s="792"/>
      <c r="BO308" s="792"/>
      <c r="BP308" s="792"/>
      <c r="BQ308" s="792"/>
      <c r="BR308" s="792"/>
      <c r="BS308" s="792"/>
      <c r="BT308" s="792"/>
      <c r="BU308" s="792"/>
      <c r="BV308" s="792"/>
      <c r="BW308" s="792"/>
      <c r="BX308" s="792"/>
      <c r="BY308" s="792"/>
      <c r="BZ308" s="792"/>
      <c r="CA308" s="792"/>
      <c r="CB308" s="792"/>
      <c r="CC308" s="792"/>
      <c r="CD308" s="792"/>
      <c r="CE308" s="792"/>
      <c r="CF308" s="792"/>
      <c r="CG308" s="792"/>
      <c r="CH308" s="792"/>
      <c r="CI308" s="792"/>
      <c r="CJ308" s="792"/>
      <c r="CK308" s="792"/>
      <c r="CL308" s="792"/>
      <c r="CM308" s="792"/>
      <c r="CN308" s="792"/>
      <c r="CO308" s="792"/>
      <c r="CP308" s="792"/>
      <c r="CQ308" s="792"/>
      <c r="CR308" s="792"/>
      <c r="CS308" s="792"/>
      <c r="CT308" s="792"/>
      <c r="CU308" s="792"/>
      <c r="CV308" s="792"/>
      <c r="CW308" s="792"/>
      <c r="CX308" s="792"/>
      <c r="CY308" s="792"/>
      <c r="CZ308" s="792"/>
      <c r="DA308" s="792"/>
      <c r="DB308" s="792"/>
      <c r="DC308" s="792"/>
      <c r="DD308" s="792"/>
      <c r="DE308" s="792"/>
      <c r="DF308" s="792"/>
      <c r="DG308" s="792"/>
      <c r="DH308" s="792"/>
      <c r="DI308" s="792"/>
      <c r="DJ308" s="792"/>
      <c r="DK308" s="792"/>
      <c r="DL308" s="792"/>
      <c r="DM308" s="792"/>
      <c r="DN308" s="792"/>
      <c r="DO308" s="792"/>
      <c r="DP308" s="792"/>
      <c r="DQ308" s="792"/>
      <c r="DR308" s="792"/>
      <c r="DS308" s="792"/>
      <c r="DT308" s="792"/>
      <c r="DU308" s="792"/>
      <c r="DV308" s="792"/>
      <c r="DW308" s="792"/>
      <c r="DX308" s="792"/>
      <c r="DY308" s="792"/>
      <c r="DZ308" s="792"/>
      <c r="EA308" s="792"/>
      <c r="EB308" s="792"/>
      <c r="EC308" s="792"/>
      <c r="ED308" s="792"/>
      <c r="EE308" s="792"/>
      <c r="EF308" s="792"/>
      <c r="EG308" s="792"/>
      <c r="EH308" s="792"/>
      <c r="EI308" s="792"/>
      <c r="EJ308" s="792"/>
      <c r="EK308" s="792"/>
      <c r="EL308" s="792"/>
      <c r="EM308" s="792"/>
      <c r="EN308" s="792"/>
      <c r="EO308" s="792"/>
      <c r="EP308" s="792"/>
      <c r="EQ308" s="792"/>
      <c r="ER308" s="792"/>
      <c r="ES308" s="792"/>
      <c r="ET308" s="792"/>
      <c r="EU308" s="792"/>
      <c r="EV308" s="792"/>
      <c r="EW308" s="792"/>
      <c r="EX308" s="792"/>
      <c r="EY308" s="792"/>
      <c r="EZ308" s="792"/>
      <c r="FA308" s="792"/>
      <c r="FB308" s="792"/>
      <c r="FC308" s="792"/>
      <c r="FD308" s="792"/>
      <c r="FE308" s="792"/>
      <c r="FF308" s="792"/>
      <c r="FG308" s="792"/>
      <c r="FH308" s="792"/>
      <c r="FI308" s="792"/>
    </row>
    <row r="309" spans="1:165">
      <c r="A309" s="737"/>
      <c r="B309" s="738"/>
      <c r="C309" s="738"/>
      <c r="D309" s="738"/>
      <c r="E309" s="739"/>
      <c r="F309" s="739" t="s">
        <v>349</v>
      </c>
      <c r="G309" s="739"/>
      <c r="H309" s="739"/>
      <c r="I309" s="739"/>
      <c r="J309" s="739"/>
      <c r="K309" s="739"/>
      <c r="L309" s="740"/>
      <c r="M309" s="741"/>
      <c r="N309" s="885"/>
      <c r="U309" s="792"/>
      <c r="V309" s="792"/>
      <c r="W309" s="792"/>
      <c r="X309" s="792"/>
      <c r="Y309" s="792"/>
      <c r="Z309" s="792"/>
      <c r="AA309" s="792"/>
      <c r="AB309" s="792"/>
      <c r="AC309" s="792"/>
      <c r="AD309" s="792"/>
      <c r="AE309" s="792"/>
      <c r="AF309" s="792"/>
      <c r="AG309" s="792"/>
      <c r="AH309" s="792"/>
      <c r="AI309" s="792"/>
      <c r="AJ309" s="792"/>
      <c r="AK309" s="792"/>
      <c r="AL309" s="792"/>
      <c r="AM309" s="792"/>
      <c r="AN309" s="792"/>
      <c r="AO309" s="792"/>
      <c r="AP309" s="792"/>
      <c r="AQ309" s="792"/>
      <c r="AR309" s="792"/>
      <c r="AS309" s="792"/>
      <c r="AT309" s="792"/>
      <c r="AU309" s="792"/>
      <c r="AV309" s="792"/>
      <c r="AW309" s="792"/>
      <c r="AX309" s="792"/>
      <c r="AY309" s="792"/>
      <c r="AZ309" s="792"/>
      <c r="BA309" s="792"/>
      <c r="BB309" s="792"/>
      <c r="BC309" s="792"/>
      <c r="BD309" s="792"/>
      <c r="BE309" s="792"/>
      <c r="BF309" s="792"/>
      <c r="BG309" s="792"/>
      <c r="BH309" s="792"/>
      <c r="BI309" s="792"/>
      <c r="BJ309" s="792"/>
      <c r="BK309" s="792"/>
      <c r="BL309" s="792"/>
      <c r="BM309" s="792"/>
      <c r="BN309" s="792"/>
      <c r="BO309" s="792"/>
      <c r="BP309" s="792"/>
      <c r="BQ309" s="792"/>
      <c r="BR309" s="792"/>
      <c r="BS309" s="792"/>
      <c r="BT309" s="792"/>
      <c r="BU309" s="792"/>
      <c r="BV309" s="792"/>
      <c r="BW309" s="792"/>
      <c r="BX309" s="792"/>
      <c r="BY309" s="792"/>
      <c r="BZ309" s="792"/>
      <c r="CA309" s="792"/>
      <c r="CB309" s="792"/>
      <c r="CC309" s="792"/>
      <c r="CD309" s="792"/>
      <c r="CE309" s="792"/>
      <c r="CF309" s="792"/>
      <c r="CG309" s="792"/>
      <c r="CH309" s="792"/>
      <c r="CI309" s="792"/>
      <c r="CJ309" s="792"/>
      <c r="CK309" s="792"/>
      <c r="CL309" s="792"/>
      <c r="CM309" s="792"/>
      <c r="CN309" s="792"/>
      <c r="CO309" s="792"/>
      <c r="CP309" s="792"/>
      <c r="CQ309" s="792"/>
      <c r="CR309" s="792"/>
      <c r="CS309" s="792"/>
      <c r="CT309" s="792"/>
      <c r="CU309" s="792"/>
      <c r="CV309" s="792"/>
      <c r="CW309" s="792"/>
      <c r="CX309" s="792"/>
      <c r="CY309" s="792"/>
      <c r="CZ309" s="792"/>
      <c r="DA309" s="792"/>
      <c r="DB309" s="792"/>
      <c r="DC309" s="792"/>
      <c r="DD309" s="792"/>
      <c r="DE309" s="792"/>
      <c r="DF309" s="792"/>
      <c r="DG309" s="792"/>
      <c r="DH309" s="792"/>
      <c r="DI309" s="792"/>
      <c r="DJ309" s="792"/>
      <c r="DK309" s="792"/>
      <c r="DL309" s="792"/>
      <c r="DM309" s="792"/>
      <c r="DN309" s="792"/>
      <c r="DO309" s="792"/>
      <c r="DP309" s="792"/>
      <c r="DQ309" s="792"/>
      <c r="DR309" s="792"/>
      <c r="DS309" s="792"/>
      <c r="DT309" s="792"/>
      <c r="DU309" s="792"/>
      <c r="DV309" s="792"/>
      <c r="DW309" s="792"/>
      <c r="DX309" s="792"/>
      <c r="DY309" s="792"/>
      <c r="DZ309" s="792"/>
      <c r="EA309" s="792"/>
      <c r="EB309" s="792"/>
      <c r="EC309" s="792"/>
      <c r="ED309" s="792"/>
      <c r="EE309" s="792"/>
      <c r="EF309" s="792"/>
      <c r="EG309" s="792"/>
      <c r="EH309" s="792"/>
      <c r="EI309" s="792"/>
      <c r="EJ309" s="792"/>
      <c r="EK309" s="792"/>
      <c r="EL309" s="792"/>
      <c r="EM309" s="792"/>
      <c r="EN309" s="792"/>
      <c r="EO309" s="792"/>
      <c r="EP309" s="792"/>
      <c r="EQ309" s="792"/>
      <c r="ER309" s="792"/>
      <c r="ES309" s="792"/>
      <c r="ET309" s="792"/>
      <c r="EU309" s="792"/>
      <c r="EV309" s="792"/>
      <c r="EW309" s="792"/>
      <c r="EX309" s="792"/>
      <c r="EY309" s="792"/>
      <c r="EZ309" s="792"/>
      <c r="FA309" s="792"/>
      <c r="FB309" s="792"/>
      <c r="FC309" s="792"/>
      <c r="FD309" s="792"/>
      <c r="FE309" s="792"/>
      <c r="FF309" s="792"/>
      <c r="FG309" s="792"/>
      <c r="FH309" s="792"/>
      <c r="FI309" s="792"/>
    </row>
    <row r="310" spans="1:165">
      <c r="A310" s="737"/>
      <c r="B310" s="738"/>
      <c r="C310" s="738"/>
      <c r="D310" s="738"/>
      <c r="E310" s="739"/>
      <c r="F310" s="739" t="s">
        <v>350</v>
      </c>
      <c r="G310" s="739"/>
      <c r="H310" s="739"/>
      <c r="I310" s="739"/>
      <c r="J310" s="739"/>
      <c r="K310" s="739"/>
      <c r="L310" s="740"/>
      <c r="M310" s="741"/>
      <c r="N310" s="885"/>
      <c r="U310" s="792"/>
      <c r="V310" s="792"/>
      <c r="W310" s="792"/>
      <c r="X310" s="792"/>
      <c r="Y310" s="792"/>
      <c r="Z310" s="792"/>
      <c r="AA310" s="792"/>
      <c r="AB310" s="792"/>
      <c r="AC310" s="792"/>
      <c r="AD310" s="792"/>
      <c r="AE310" s="792"/>
      <c r="AF310" s="792"/>
      <c r="AG310" s="792"/>
      <c r="AH310" s="792"/>
      <c r="AI310" s="792"/>
      <c r="AJ310" s="792"/>
      <c r="AK310" s="792"/>
      <c r="AL310" s="792"/>
      <c r="AM310" s="792"/>
      <c r="AN310" s="792"/>
      <c r="AO310" s="792"/>
      <c r="AP310" s="792"/>
      <c r="AQ310" s="792"/>
      <c r="AR310" s="792"/>
      <c r="AS310" s="792"/>
      <c r="AT310" s="792"/>
      <c r="AU310" s="792"/>
      <c r="AV310" s="792"/>
      <c r="AW310" s="792"/>
      <c r="AX310" s="792"/>
      <c r="AY310" s="792"/>
      <c r="AZ310" s="792"/>
      <c r="BA310" s="792"/>
      <c r="BB310" s="792"/>
      <c r="BC310" s="792"/>
      <c r="BD310" s="792"/>
      <c r="BE310" s="792"/>
      <c r="BF310" s="792"/>
      <c r="BG310" s="792"/>
      <c r="BH310" s="792"/>
      <c r="BI310" s="792"/>
      <c r="BJ310" s="792"/>
      <c r="BK310" s="792"/>
      <c r="BL310" s="792"/>
      <c r="BM310" s="792"/>
      <c r="BN310" s="792"/>
      <c r="BO310" s="792"/>
      <c r="BP310" s="792"/>
      <c r="BQ310" s="792"/>
      <c r="BR310" s="792"/>
      <c r="BS310" s="792"/>
      <c r="BT310" s="792"/>
      <c r="BU310" s="792"/>
      <c r="BV310" s="792"/>
      <c r="BW310" s="792"/>
      <c r="BX310" s="792"/>
      <c r="BY310" s="792"/>
      <c r="BZ310" s="792"/>
      <c r="CA310" s="792"/>
      <c r="CB310" s="792"/>
      <c r="CC310" s="792"/>
      <c r="CD310" s="792"/>
      <c r="CE310" s="792"/>
      <c r="CF310" s="792"/>
      <c r="CG310" s="792"/>
      <c r="CH310" s="792"/>
      <c r="CI310" s="792"/>
      <c r="CJ310" s="792"/>
      <c r="CK310" s="792"/>
      <c r="CL310" s="792"/>
      <c r="CM310" s="792"/>
      <c r="CN310" s="792"/>
      <c r="CO310" s="792"/>
      <c r="CP310" s="792"/>
      <c r="CQ310" s="792"/>
      <c r="CR310" s="792"/>
      <c r="CS310" s="792"/>
      <c r="CT310" s="792"/>
      <c r="CU310" s="792"/>
      <c r="CV310" s="792"/>
      <c r="CW310" s="792"/>
      <c r="CX310" s="792"/>
      <c r="CY310" s="792"/>
      <c r="CZ310" s="792"/>
      <c r="DA310" s="792"/>
      <c r="DB310" s="792"/>
      <c r="DC310" s="792"/>
      <c r="DD310" s="792"/>
      <c r="DE310" s="792"/>
      <c r="DF310" s="792"/>
      <c r="DG310" s="792"/>
      <c r="DH310" s="792"/>
      <c r="DI310" s="792"/>
      <c r="DJ310" s="792"/>
      <c r="DK310" s="792"/>
      <c r="DL310" s="792"/>
      <c r="DM310" s="792"/>
      <c r="DN310" s="792"/>
      <c r="DO310" s="792"/>
      <c r="DP310" s="792"/>
      <c r="DQ310" s="792"/>
      <c r="DR310" s="792"/>
      <c r="DS310" s="792"/>
      <c r="DT310" s="792"/>
      <c r="DU310" s="792"/>
      <c r="DV310" s="792"/>
      <c r="DW310" s="792"/>
      <c r="DX310" s="792"/>
      <c r="DY310" s="792"/>
      <c r="DZ310" s="792"/>
      <c r="EA310" s="792"/>
      <c r="EB310" s="792"/>
      <c r="EC310" s="792"/>
      <c r="ED310" s="792"/>
      <c r="EE310" s="792"/>
      <c r="EF310" s="792"/>
      <c r="EG310" s="792"/>
      <c r="EH310" s="792"/>
      <c r="EI310" s="792"/>
      <c r="EJ310" s="792"/>
      <c r="EK310" s="792"/>
      <c r="EL310" s="792"/>
      <c r="EM310" s="792"/>
      <c r="EN310" s="792"/>
      <c r="EO310" s="792"/>
      <c r="EP310" s="792"/>
      <c r="EQ310" s="792"/>
      <c r="ER310" s="792"/>
      <c r="ES310" s="792"/>
      <c r="ET310" s="792"/>
      <c r="EU310" s="792"/>
      <c r="EV310" s="792"/>
      <c r="EW310" s="792"/>
      <c r="EX310" s="792"/>
      <c r="EY310" s="792"/>
      <c r="EZ310" s="792"/>
      <c r="FA310" s="792"/>
      <c r="FB310" s="792"/>
      <c r="FC310" s="792"/>
      <c r="FD310" s="792"/>
      <c r="FE310" s="792"/>
      <c r="FF310" s="792"/>
      <c r="FG310" s="792"/>
      <c r="FH310" s="792"/>
      <c r="FI310" s="792"/>
    </row>
    <row r="311" spans="1:165">
      <c r="A311" s="737"/>
      <c r="B311" s="738"/>
      <c r="C311" s="738"/>
      <c r="D311" s="738"/>
      <c r="E311" s="742" t="s">
        <v>196</v>
      </c>
      <c r="F311" s="739"/>
      <c r="G311" s="739"/>
      <c r="H311" s="739"/>
      <c r="I311" s="739"/>
      <c r="J311" s="739"/>
      <c r="K311" s="739"/>
      <c r="L311" s="740"/>
      <c r="M311" s="741"/>
      <c r="N311" s="885"/>
      <c r="U311" s="792"/>
      <c r="V311" s="792"/>
      <c r="W311" s="792"/>
      <c r="X311" s="792"/>
      <c r="Y311" s="792"/>
      <c r="Z311" s="792"/>
      <c r="AA311" s="792"/>
      <c r="AB311" s="792"/>
      <c r="AC311" s="792"/>
      <c r="AD311" s="792"/>
      <c r="AE311" s="792"/>
      <c r="AF311" s="792"/>
      <c r="AG311" s="792"/>
      <c r="AH311" s="792"/>
      <c r="AI311" s="792"/>
      <c r="AJ311" s="792"/>
      <c r="AK311" s="792"/>
      <c r="AL311" s="792"/>
      <c r="AM311" s="792"/>
      <c r="AN311" s="792"/>
      <c r="AO311" s="792"/>
      <c r="AP311" s="792"/>
      <c r="AQ311" s="792"/>
      <c r="AR311" s="792"/>
      <c r="AS311" s="792"/>
      <c r="AT311" s="792"/>
      <c r="AU311" s="792"/>
      <c r="AV311" s="792"/>
      <c r="AW311" s="792"/>
      <c r="AX311" s="792"/>
      <c r="AY311" s="792"/>
      <c r="AZ311" s="792"/>
      <c r="BA311" s="792"/>
      <c r="BB311" s="792"/>
      <c r="BC311" s="792"/>
      <c r="BD311" s="792"/>
      <c r="BE311" s="792"/>
      <c r="BF311" s="792"/>
      <c r="BG311" s="792"/>
      <c r="BH311" s="792"/>
      <c r="BI311" s="792"/>
      <c r="BJ311" s="792"/>
      <c r="BK311" s="792"/>
      <c r="BL311" s="792"/>
      <c r="BM311" s="792"/>
      <c r="BN311" s="792"/>
      <c r="BO311" s="792"/>
      <c r="BP311" s="792"/>
      <c r="BQ311" s="792"/>
      <c r="BR311" s="792"/>
      <c r="BS311" s="792"/>
      <c r="BT311" s="792"/>
      <c r="BU311" s="792"/>
      <c r="BV311" s="792"/>
      <c r="BW311" s="792"/>
      <c r="BX311" s="792"/>
      <c r="BY311" s="792"/>
      <c r="BZ311" s="792"/>
      <c r="CA311" s="792"/>
      <c r="CB311" s="792"/>
      <c r="CC311" s="792"/>
      <c r="CD311" s="792"/>
      <c r="CE311" s="792"/>
      <c r="CF311" s="792"/>
      <c r="CG311" s="792"/>
      <c r="CH311" s="792"/>
      <c r="CI311" s="792"/>
      <c r="CJ311" s="792"/>
      <c r="CK311" s="792"/>
      <c r="CL311" s="792"/>
      <c r="CM311" s="792"/>
      <c r="CN311" s="792"/>
      <c r="CO311" s="792"/>
      <c r="CP311" s="792"/>
      <c r="CQ311" s="792"/>
      <c r="CR311" s="792"/>
      <c r="CS311" s="792"/>
      <c r="CT311" s="792"/>
      <c r="CU311" s="792"/>
      <c r="CV311" s="792"/>
      <c r="CW311" s="792"/>
      <c r="CX311" s="792"/>
      <c r="CY311" s="792"/>
      <c r="CZ311" s="792"/>
      <c r="DA311" s="792"/>
      <c r="DB311" s="792"/>
      <c r="DC311" s="792"/>
      <c r="DD311" s="792"/>
      <c r="DE311" s="792"/>
      <c r="DF311" s="792"/>
      <c r="DG311" s="792"/>
      <c r="DH311" s="792"/>
      <c r="DI311" s="792"/>
      <c r="DJ311" s="792"/>
      <c r="DK311" s="792"/>
      <c r="DL311" s="792"/>
      <c r="DM311" s="792"/>
      <c r="DN311" s="792"/>
      <c r="DO311" s="792"/>
      <c r="DP311" s="792"/>
      <c r="DQ311" s="792"/>
      <c r="DR311" s="792"/>
      <c r="DS311" s="792"/>
      <c r="DT311" s="792"/>
      <c r="DU311" s="792"/>
      <c r="DV311" s="792"/>
      <c r="DW311" s="792"/>
      <c r="DX311" s="792"/>
      <c r="DY311" s="792"/>
      <c r="DZ311" s="792"/>
      <c r="EA311" s="792"/>
      <c r="EB311" s="792"/>
      <c r="EC311" s="792"/>
      <c r="ED311" s="792"/>
      <c r="EE311" s="792"/>
      <c r="EF311" s="792"/>
      <c r="EG311" s="792"/>
      <c r="EH311" s="792"/>
      <c r="EI311" s="792"/>
      <c r="EJ311" s="792"/>
      <c r="EK311" s="792"/>
      <c r="EL311" s="792"/>
      <c r="EM311" s="792"/>
      <c r="EN311" s="792"/>
      <c r="EO311" s="792"/>
      <c r="EP311" s="792"/>
      <c r="EQ311" s="792"/>
      <c r="ER311" s="792"/>
      <c r="ES311" s="792"/>
      <c r="ET311" s="792"/>
      <c r="EU311" s="792"/>
      <c r="EV311" s="792"/>
      <c r="EW311" s="792"/>
      <c r="EX311" s="792"/>
      <c r="EY311" s="792"/>
      <c r="EZ311" s="792"/>
      <c r="FA311" s="792"/>
      <c r="FB311" s="792"/>
      <c r="FC311" s="792"/>
      <c r="FD311" s="792"/>
      <c r="FE311" s="792"/>
      <c r="FF311" s="792"/>
      <c r="FG311" s="792"/>
      <c r="FH311" s="792"/>
      <c r="FI311" s="792"/>
    </row>
    <row r="312" spans="1:165">
      <c r="A312" s="737"/>
      <c r="B312" s="738"/>
      <c r="C312" s="738"/>
      <c r="D312" s="738"/>
      <c r="E312" s="742"/>
      <c r="F312" s="739" t="s">
        <v>347</v>
      </c>
      <c r="G312" s="739"/>
      <c r="H312" s="739"/>
      <c r="I312" s="739"/>
      <c r="J312" s="739"/>
      <c r="K312" s="739"/>
      <c r="L312" s="740"/>
      <c r="M312" s="741"/>
      <c r="N312" s="885"/>
      <c r="U312" s="792"/>
      <c r="V312" s="792"/>
      <c r="W312" s="792"/>
      <c r="X312" s="792"/>
      <c r="Y312" s="792"/>
      <c r="Z312" s="792"/>
      <c r="AA312" s="792"/>
      <c r="AB312" s="792"/>
      <c r="AC312" s="792"/>
      <c r="AD312" s="792"/>
      <c r="AE312" s="792"/>
      <c r="AF312" s="792"/>
      <c r="AG312" s="792"/>
      <c r="AH312" s="792"/>
      <c r="AI312" s="792"/>
      <c r="AJ312" s="792"/>
      <c r="AK312" s="792"/>
      <c r="AL312" s="792"/>
      <c r="AM312" s="792"/>
      <c r="AN312" s="792"/>
      <c r="AO312" s="792"/>
      <c r="AP312" s="792"/>
      <c r="AQ312" s="792"/>
      <c r="AR312" s="792"/>
      <c r="AS312" s="792"/>
      <c r="AT312" s="792"/>
      <c r="AU312" s="792"/>
      <c r="AV312" s="792"/>
      <c r="AW312" s="792"/>
      <c r="AX312" s="792"/>
      <c r="AY312" s="792"/>
      <c r="AZ312" s="792"/>
      <c r="BA312" s="792"/>
      <c r="BB312" s="792"/>
      <c r="BC312" s="792"/>
      <c r="BD312" s="792"/>
      <c r="BE312" s="792"/>
      <c r="BF312" s="792"/>
      <c r="BG312" s="792"/>
      <c r="BH312" s="792"/>
      <c r="BI312" s="792"/>
      <c r="BJ312" s="792"/>
      <c r="BK312" s="792"/>
      <c r="BL312" s="792"/>
      <c r="BM312" s="792"/>
      <c r="BN312" s="792"/>
      <c r="BO312" s="792"/>
      <c r="BP312" s="792"/>
      <c r="BQ312" s="792"/>
      <c r="BR312" s="792"/>
      <c r="BS312" s="792"/>
      <c r="BT312" s="792"/>
      <c r="BU312" s="792"/>
      <c r="BV312" s="792"/>
      <c r="BW312" s="792"/>
      <c r="BX312" s="792"/>
      <c r="BY312" s="792"/>
      <c r="BZ312" s="792"/>
      <c r="CA312" s="792"/>
      <c r="CB312" s="792"/>
      <c r="CC312" s="792"/>
      <c r="CD312" s="792"/>
      <c r="CE312" s="792"/>
      <c r="CF312" s="792"/>
      <c r="CG312" s="792"/>
      <c r="CH312" s="792"/>
      <c r="CI312" s="792"/>
      <c r="CJ312" s="792"/>
      <c r="CK312" s="792"/>
      <c r="CL312" s="792"/>
      <c r="CM312" s="792"/>
      <c r="CN312" s="792"/>
      <c r="CO312" s="792"/>
      <c r="CP312" s="792"/>
      <c r="CQ312" s="792"/>
      <c r="CR312" s="792"/>
      <c r="CS312" s="792"/>
      <c r="CT312" s="792"/>
      <c r="CU312" s="792"/>
      <c r="CV312" s="792"/>
      <c r="CW312" s="792"/>
      <c r="CX312" s="792"/>
      <c r="CY312" s="792"/>
      <c r="CZ312" s="792"/>
      <c r="DA312" s="792"/>
      <c r="DB312" s="792"/>
      <c r="DC312" s="792"/>
      <c r="DD312" s="792"/>
      <c r="DE312" s="792"/>
      <c r="DF312" s="792"/>
      <c r="DG312" s="792"/>
      <c r="DH312" s="792"/>
      <c r="DI312" s="792"/>
      <c r="DJ312" s="792"/>
      <c r="DK312" s="792"/>
      <c r="DL312" s="792"/>
      <c r="DM312" s="792"/>
      <c r="DN312" s="792"/>
      <c r="DO312" s="792"/>
      <c r="DP312" s="792"/>
      <c r="DQ312" s="792"/>
      <c r="DR312" s="792"/>
      <c r="DS312" s="792"/>
      <c r="DT312" s="792"/>
      <c r="DU312" s="792"/>
      <c r="DV312" s="792"/>
      <c r="DW312" s="792"/>
      <c r="DX312" s="792"/>
      <c r="DY312" s="792"/>
      <c r="DZ312" s="792"/>
      <c r="EA312" s="792"/>
      <c r="EB312" s="792"/>
      <c r="EC312" s="792"/>
      <c r="ED312" s="792"/>
      <c r="EE312" s="792"/>
      <c r="EF312" s="792"/>
      <c r="EG312" s="792"/>
      <c r="EH312" s="792"/>
      <c r="EI312" s="792"/>
      <c r="EJ312" s="792"/>
      <c r="EK312" s="792"/>
      <c r="EL312" s="792"/>
      <c r="EM312" s="792"/>
      <c r="EN312" s="792"/>
      <c r="EO312" s="792"/>
      <c r="EP312" s="792"/>
      <c r="EQ312" s="792"/>
      <c r="ER312" s="792"/>
      <c r="ES312" s="792"/>
      <c r="ET312" s="792"/>
      <c r="EU312" s="792"/>
      <c r="EV312" s="792"/>
      <c r="EW312" s="792"/>
      <c r="EX312" s="792"/>
      <c r="EY312" s="792"/>
      <c r="EZ312" s="792"/>
      <c r="FA312" s="792"/>
      <c r="FB312" s="792"/>
      <c r="FC312" s="792"/>
      <c r="FD312" s="792"/>
      <c r="FE312" s="792"/>
      <c r="FF312" s="792"/>
      <c r="FG312" s="792"/>
      <c r="FH312" s="792"/>
      <c r="FI312" s="792"/>
    </row>
    <row r="313" spans="1:165">
      <c r="A313" s="737"/>
      <c r="B313" s="738"/>
      <c r="C313" s="738"/>
      <c r="D313" s="738"/>
      <c r="E313" s="742"/>
      <c r="F313" s="739" t="s">
        <v>348</v>
      </c>
      <c r="G313" s="739"/>
      <c r="H313" s="739"/>
      <c r="I313" s="739"/>
      <c r="J313" s="739"/>
      <c r="K313" s="739"/>
      <c r="L313" s="740"/>
      <c r="M313" s="741"/>
      <c r="N313" s="885"/>
      <c r="U313" s="792"/>
      <c r="V313" s="792"/>
      <c r="W313" s="792"/>
      <c r="X313" s="792"/>
      <c r="Y313" s="792"/>
      <c r="Z313" s="792"/>
      <c r="AA313" s="792"/>
      <c r="AB313" s="792"/>
      <c r="AC313" s="792"/>
      <c r="AD313" s="792"/>
      <c r="AE313" s="792"/>
      <c r="AF313" s="792"/>
      <c r="AG313" s="792"/>
      <c r="AH313" s="792"/>
      <c r="AI313" s="792"/>
      <c r="AJ313" s="792"/>
      <c r="AK313" s="792"/>
      <c r="AL313" s="792"/>
      <c r="AM313" s="792"/>
      <c r="AN313" s="792"/>
      <c r="AO313" s="792"/>
      <c r="AP313" s="792"/>
      <c r="AQ313" s="792"/>
      <c r="AR313" s="792"/>
      <c r="AS313" s="792"/>
      <c r="AT313" s="792"/>
      <c r="AU313" s="792"/>
      <c r="AV313" s="792"/>
      <c r="AW313" s="792"/>
      <c r="AX313" s="792"/>
      <c r="AY313" s="792"/>
      <c r="AZ313" s="792"/>
      <c r="BA313" s="792"/>
      <c r="BB313" s="792"/>
      <c r="BC313" s="792"/>
      <c r="BD313" s="792"/>
      <c r="BE313" s="792"/>
      <c r="BF313" s="792"/>
      <c r="BG313" s="792"/>
      <c r="BH313" s="792"/>
      <c r="BI313" s="792"/>
      <c r="BJ313" s="792"/>
      <c r="BK313" s="792"/>
      <c r="BL313" s="792"/>
      <c r="BM313" s="792"/>
      <c r="BN313" s="792"/>
      <c r="BO313" s="792"/>
      <c r="BP313" s="792"/>
      <c r="BQ313" s="792"/>
      <c r="BR313" s="792"/>
      <c r="BS313" s="792"/>
      <c r="BT313" s="792"/>
      <c r="BU313" s="792"/>
      <c r="BV313" s="792"/>
      <c r="BW313" s="792"/>
      <c r="BX313" s="792"/>
      <c r="BY313" s="792"/>
      <c r="BZ313" s="792"/>
      <c r="CA313" s="792"/>
      <c r="CB313" s="792"/>
      <c r="CC313" s="792"/>
      <c r="CD313" s="792"/>
      <c r="CE313" s="792"/>
      <c r="CF313" s="792"/>
      <c r="CG313" s="792"/>
      <c r="CH313" s="792"/>
      <c r="CI313" s="792"/>
      <c r="CJ313" s="792"/>
      <c r="CK313" s="792"/>
      <c r="CL313" s="792"/>
      <c r="CM313" s="792"/>
      <c r="CN313" s="792"/>
      <c r="CO313" s="792"/>
      <c r="CP313" s="792"/>
      <c r="CQ313" s="792"/>
      <c r="CR313" s="792"/>
      <c r="CS313" s="792"/>
      <c r="CT313" s="792"/>
      <c r="CU313" s="792"/>
      <c r="CV313" s="792"/>
      <c r="CW313" s="792"/>
      <c r="CX313" s="792"/>
      <c r="CY313" s="792"/>
      <c r="CZ313" s="792"/>
      <c r="DA313" s="792"/>
      <c r="DB313" s="792"/>
      <c r="DC313" s="792"/>
      <c r="DD313" s="792"/>
      <c r="DE313" s="792"/>
      <c r="DF313" s="792"/>
      <c r="DG313" s="792"/>
      <c r="DH313" s="792"/>
      <c r="DI313" s="792"/>
      <c r="DJ313" s="792"/>
      <c r="DK313" s="792"/>
      <c r="DL313" s="792"/>
      <c r="DM313" s="792"/>
      <c r="DN313" s="792"/>
      <c r="DO313" s="792"/>
      <c r="DP313" s="792"/>
      <c r="DQ313" s="792"/>
      <c r="DR313" s="792"/>
      <c r="DS313" s="792"/>
      <c r="DT313" s="792"/>
      <c r="DU313" s="792"/>
      <c r="DV313" s="792"/>
      <c r="DW313" s="792"/>
      <c r="DX313" s="792"/>
      <c r="DY313" s="792"/>
      <c r="DZ313" s="792"/>
      <c r="EA313" s="792"/>
      <c r="EB313" s="792"/>
      <c r="EC313" s="792"/>
      <c r="ED313" s="792"/>
      <c r="EE313" s="792"/>
      <c r="EF313" s="792"/>
      <c r="EG313" s="792"/>
      <c r="EH313" s="792"/>
      <c r="EI313" s="792"/>
      <c r="EJ313" s="792"/>
      <c r="EK313" s="792"/>
      <c r="EL313" s="792"/>
      <c r="EM313" s="792"/>
      <c r="EN313" s="792"/>
      <c r="EO313" s="792"/>
      <c r="EP313" s="792"/>
      <c r="EQ313" s="792"/>
      <c r="ER313" s="792"/>
      <c r="ES313" s="792"/>
      <c r="ET313" s="792"/>
      <c r="EU313" s="792"/>
      <c r="EV313" s="792"/>
      <c r="EW313" s="792"/>
      <c r="EX313" s="792"/>
      <c r="EY313" s="792"/>
      <c r="EZ313" s="792"/>
      <c r="FA313" s="792"/>
      <c r="FB313" s="792"/>
      <c r="FC313" s="792"/>
      <c r="FD313" s="792"/>
      <c r="FE313" s="792"/>
      <c r="FF313" s="792"/>
      <c r="FG313" s="792"/>
      <c r="FH313" s="792"/>
      <c r="FI313" s="792"/>
    </row>
    <row r="314" spans="1:165">
      <c r="A314" s="737"/>
      <c r="B314" s="738"/>
      <c r="C314" s="738"/>
      <c r="D314" s="738"/>
      <c r="E314" s="742"/>
      <c r="F314" s="739" t="s">
        <v>349</v>
      </c>
      <c r="G314" s="739"/>
      <c r="H314" s="739"/>
      <c r="I314" s="739"/>
      <c r="J314" s="739"/>
      <c r="K314" s="739"/>
      <c r="L314" s="740"/>
      <c r="M314" s="741"/>
      <c r="N314" s="885"/>
      <c r="U314" s="792"/>
      <c r="V314" s="792"/>
      <c r="W314" s="792"/>
      <c r="X314" s="792"/>
      <c r="Y314" s="792"/>
      <c r="Z314" s="792"/>
      <c r="AA314" s="792"/>
      <c r="AB314" s="792"/>
      <c r="AC314" s="792"/>
      <c r="AD314" s="792"/>
      <c r="AE314" s="792"/>
      <c r="AF314" s="792"/>
      <c r="AG314" s="792"/>
      <c r="AH314" s="792"/>
      <c r="AI314" s="792"/>
      <c r="AJ314" s="792"/>
      <c r="AK314" s="792"/>
      <c r="AL314" s="792"/>
      <c r="AM314" s="792"/>
      <c r="AN314" s="792"/>
      <c r="AO314" s="792"/>
      <c r="AP314" s="792"/>
      <c r="AQ314" s="792"/>
      <c r="AR314" s="792"/>
      <c r="AS314" s="792"/>
      <c r="AT314" s="792"/>
      <c r="AU314" s="792"/>
      <c r="AV314" s="792"/>
      <c r="AW314" s="792"/>
      <c r="AX314" s="792"/>
      <c r="AY314" s="792"/>
      <c r="AZ314" s="792"/>
      <c r="BA314" s="792"/>
      <c r="BB314" s="792"/>
      <c r="BC314" s="792"/>
      <c r="BD314" s="792"/>
      <c r="BE314" s="792"/>
      <c r="BF314" s="792"/>
      <c r="BG314" s="792"/>
      <c r="BH314" s="792"/>
      <c r="BI314" s="792"/>
      <c r="BJ314" s="792"/>
      <c r="BK314" s="792"/>
      <c r="BL314" s="792"/>
      <c r="BM314" s="792"/>
      <c r="BN314" s="792"/>
      <c r="BO314" s="792"/>
      <c r="BP314" s="792"/>
      <c r="BQ314" s="792"/>
      <c r="BR314" s="792"/>
      <c r="BS314" s="792"/>
      <c r="BT314" s="792"/>
      <c r="BU314" s="792"/>
      <c r="BV314" s="792"/>
      <c r="BW314" s="792"/>
      <c r="BX314" s="792"/>
      <c r="BY314" s="792"/>
      <c r="BZ314" s="792"/>
      <c r="CA314" s="792"/>
      <c r="CB314" s="792"/>
      <c r="CC314" s="792"/>
      <c r="CD314" s="792"/>
      <c r="CE314" s="792"/>
      <c r="CF314" s="792"/>
      <c r="CG314" s="792"/>
      <c r="CH314" s="792"/>
      <c r="CI314" s="792"/>
      <c r="CJ314" s="792"/>
      <c r="CK314" s="792"/>
      <c r="CL314" s="792"/>
      <c r="CM314" s="792"/>
      <c r="CN314" s="792"/>
      <c r="CO314" s="792"/>
      <c r="CP314" s="792"/>
      <c r="CQ314" s="792"/>
      <c r="CR314" s="792"/>
      <c r="CS314" s="792"/>
      <c r="CT314" s="792"/>
      <c r="CU314" s="792"/>
      <c r="CV314" s="792"/>
      <c r="CW314" s="792"/>
      <c r="CX314" s="792"/>
      <c r="CY314" s="792"/>
      <c r="CZ314" s="792"/>
      <c r="DA314" s="792"/>
      <c r="DB314" s="792"/>
      <c r="DC314" s="792"/>
      <c r="DD314" s="792"/>
      <c r="DE314" s="792"/>
      <c r="DF314" s="792"/>
      <c r="DG314" s="792"/>
      <c r="DH314" s="792"/>
      <c r="DI314" s="792"/>
      <c r="DJ314" s="792"/>
      <c r="DK314" s="792"/>
      <c r="DL314" s="792"/>
      <c r="DM314" s="792"/>
      <c r="DN314" s="792"/>
      <c r="DO314" s="792"/>
      <c r="DP314" s="792"/>
      <c r="DQ314" s="792"/>
      <c r="DR314" s="792"/>
      <c r="DS314" s="792"/>
      <c r="DT314" s="792"/>
      <c r="DU314" s="792"/>
      <c r="DV314" s="792"/>
      <c r="DW314" s="792"/>
      <c r="DX314" s="792"/>
      <c r="DY314" s="792"/>
      <c r="DZ314" s="792"/>
      <c r="EA314" s="792"/>
      <c r="EB314" s="792"/>
      <c r="EC314" s="792"/>
      <c r="ED314" s="792"/>
      <c r="EE314" s="792"/>
      <c r="EF314" s="792"/>
      <c r="EG314" s="792"/>
      <c r="EH314" s="792"/>
      <c r="EI314" s="792"/>
      <c r="EJ314" s="792"/>
      <c r="EK314" s="792"/>
      <c r="EL314" s="792"/>
      <c r="EM314" s="792"/>
      <c r="EN314" s="792"/>
      <c r="EO314" s="792"/>
      <c r="EP314" s="792"/>
      <c r="EQ314" s="792"/>
      <c r="ER314" s="792"/>
      <c r="ES314" s="792"/>
      <c r="ET314" s="792"/>
      <c r="EU314" s="792"/>
      <c r="EV314" s="792"/>
      <c r="EW314" s="792"/>
      <c r="EX314" s="792"/>
      <c r="EY314" s="792"/>
      <c r="EZ314" s="792"/>
      <c r="FA314" s="792"/>
      <c r="FB314" s="792"/>
      <c r="FC314" s="792"/>
      <c r="FD314" s="792"/>
      <c r="FE314" s="792"/>
      <c r="FF314" s="792"/>
      <c r="FG314" s="792"/>
      <c r="FH314" s="792"/>
      <c r="FI314" s="792"/>
    </row>
    <row r="315" spans="1:165">
      <c r="A315" s="737"/>
      <c r="B315" s="738"/>
      <c r="C315" s="738"/>
      <c r="D315" s="738"/>
      <c r="E315" s="742"/>
      <c r="F315" s="739" t="s">
        <v>350</v>
      </c>
      <c r="G315" s="739"/>
      <c r="H315" s="739"/>
      <c r="I315" s="739"/>
      <c r="J315" s="739"/>
      <c r="K315" s="739"/>
      <c r="L315" s="740"/>
      <c r="M315" s="741"/>
      <c r="N315" s="885"/>
      <c r="U315" s="792"/>
      <c r="V315" s="792"/>
      <c r="W315" s="792"/>
      <c r="X315" s="792"/>
      <c r="Y315" s="792"/>
      <c r="Z315" s="792"/>
      <c r="AA315" s="792"/>
      <c r="AB315" s="792"/>
      <c r="AC315" s="792"/>
      <c r="AD315" s="792"/>
      <c r="AE315" s="792"/>
      <c r="AF315" s="792"/>
      <c r="AG315" s="792"/>
      <c r="AH315" s="792"/>
      <c r="AI315" s="792"/>
      <c r="AJ315" s="792"/>
      <c r="AK315" s="792"/>
      <c r="AL315" s="792"/>
      <c r="AM315" s="792"/>
      <c r="AN315" s="792"/>
      <c r="AO315" s="792"/>
      <c r="AP315" s="792"/>
      <c r="AQ315" s="792"/>
      <c r="AR315" s="792"/>
      <c r="AS315" s="792"/>
      <c r="AT315" s="792"/>
      <c r="AU315" s="792"/>
      <c r="AV315" s="792"/>
      <c r="AW315" s="792"/>
      <c r="AX315" s="792"/>
      <c r="AY315" s="792"/>
      <c r="AZ315" s="792"/>
      <c r="BA315" s="792"/>
      <c r="BB315" s="792"/>
      <c r="BC315" s="792"/>
      <c r="BD315" s="792"/>
      <c r="BE315" s="792"/>
      <c r="BF315" s="792"/>
      <c r="BG315" s="792"/>
      <c r="BH315" s="792"/>
      <c r="BI315" s="792"/>
      <c r="BJ315" s="792"/>
      <c r="BK315" s="792"/>
      <c r="BL315" s="792"/>
      <c r="BM315" s="792"/>
      <c r="BN315" s="792"/>
      <c r="BO315" s="792"/>
      <c r="BP315" s="792"/>
      <c r="BQ315" s="792"/>
      <c r="BR315" s="792"/>
      <c r="BS315" s="792"/>
      <c r="BT315" s="792"/>
      <c r="BU315" s="792"/>
      <c r="BV315" s="792"/>
      <c r="BW315" s="792"/>
      <c r="BX315" s="792"/>
      <c r="BY315" s="792"/>
      <c r="BZ315" s="792"/>
      <c r="CA315" s="792"/>
      <c r="CB315" s="792"/>
      <c r="CC315" s="792"/>
      <c r="CD315" s="792"/>
      <c r="CE315" s="792"/>
      <c r="CF315" s="792"/>
      <c r="CG315" s="792"/>
      <c r="CH315" s="792"/>
      <c r="CI315" s="792"/>
      <c r="CJ315" s="792"/>
      <c r="CK315" s="792"/>
      <c r="CL315" s="792"/>
      <c r="CM315" s="792"/>
      <c r="CN315" s="792"/>
      <c r="CO315" s="792"/>
      <c r="CP315" s="792"/>
      <c r="CQ315" s="792"/>
      <c r="CR315" s="792"/>
      <c r="CS315" s="792"/>
      <c r="CT315" s="792"/>
      <c r="CU315" s="792"/>
      <c r="CV315" s="792"/>
      <c r="CW315" s="792"/>
      <c r="CX315" s="792"/>
      <c r="CY315" s="792"/>
      <c r="CZ315" s="792"/>
      <c r="DA315" s="792"/>
      <c r="DB315" s="792"/>
      <c r="DC315" s="792"/>
      <c r="DD315" s="792"/>
      <c r="DE315" s="792"/>
      <c r="DF315" s="792"/>
      <c r="DG315" s="792"/>
      <c r="DH315" s="792"/>
      <c r="DI315" s="792"/>
      <c r="DJ315" s="792"/>
      <c r="DK315" s="792"/>
      <c r="DL315" s="792"/>
      <c r="DM315" s="792"/>
      <c r="DN315" s="792"/>
      <c r="DO315" s="792"/>
      <c r="DP315" s="792"/>
      <c r="DQ315" s="792"/>
      <c r="DR315" s="792"/>
      <c r="DS315" s="792"/>
      <c r="DT315" s="792"/>
      <c r="DU315" s="792"/>
      <c r="DV315" s="792"/>
      <c r="DW315" s="792"/>
      <c r="DX315" s="792"/>
      <c r="DY315" s="792"/>
      <c r="DZ315" s="792"/>
      <c r="EA315" s="792"/>
      <c r="EB315" s="792"/>
      <c r="EC315" s="792"/>
      <c r="ED315" s="792"/>
      <c r="EE315" s="792"/>
      <c r="EF315" s="792"/>
      <c r="EG315" s="792"/>
      <c r="EH315" s="792"/>
      <c r="EI315" s="792"/>
      <c r="EJ315" s="792"/>
      <c r="EK315" s="792"/>
      <c r="EL315" s="792"/>
      <c r="EM315" s="792"/>
      <c r="EN315" s="792"/>
      <c r="EO315" s="792"/>
      <c r="EP315" s="792"/>
      <c r="EQ315" s="792"/>
      <c r="ER315" s="792"/>
      <c r="ES315" s="792"/>
      <c r="ET315" s="792"/>
      <c r="EU315" s="792"/>
      <c r="EV315" s="792"/>
      <c r="EW315" s="792"/>
      <c r="EX315" s="792"/>
      <c r="EY315" s="792"/>
      <c r="EZ315" s="792"/>
      <c r="FA315" s="792"/>
      <c r="FB315" s="792"/>
      <c r="FC315" s="792"/>
      <c r="FD315" s="792"/>
      <c r="FE315" s="792"/>
      <c r="FF315" s="792"/>
      <c r="FG315" s="792"/>
      <c r="FH315" s="792"/>
      <c r="FI315" s="792"/>
    </row>
    <row r="316" spans="1:165">
      <c r="A316" s="737"/>
      <c r="B316" s="738"/>
      <c r="C316" s="738"/>
      <c r="D316" s="738"/>
      <c r="E316" s="739"/>
      <c r="F316" s="739" t="s">
        <v>351</v>
      </c>
      <c r="G316" s="739"/>
      <c r="H316" s="739"/>
      <c r="I316" s="739"/>
      <c r="J316" s="739"/>
      <c r="K316" s="739"/>
      <c r="L316" s="740"/>
      <c r="M316" s="741"/>
      <c r="N316" s="885"/>
      <c r="U316" s="792"/>
      <c r="V316" s="792"/>
      <c r="W316" s="792"/>
      <c r="X316" s="792"/>
      <c r="Y316" s="792"/>
      <c r="Z316" s="792"/>
      <c r="AA316" s="792"/>
      <c r="AB316" s="792"/>
      <c r="AC316" s="792"/>
      <c r="AD316" s="792"/>
      <c r="AE316" s="792"/>
      <c r="AF316" s="792"/>
      <c r="AG316" s="792"/>
      <c r="AH316" s="792"/>
      <c r="AI316" s="792"/>
      <c r="AJ316" s="792"/>
      <c r="AK316" s="792"/>
      <c r="AL316" s="792"/>
      <c r="AM316" s="792"/>
      <c r="AN316" s="792"/>
      <c r="AO316" s="792"/>
      <c r="AP316" s="792"/>
      <c r="AQ316" s="792"/>
      <c r="AR316" s="792"/>
      <c r="AS316" s="792"/>
      <c r="AT316" s="792"/>
      <c r="AU316" s="792"/>
      <c r="AV316" s="792"/>
      <c r="AW316" s="792"/>
      <c r="AX316" s="792"/>
      <c r="AY316" s="792"/>
      <c r="AZ316" s="792"/>
      <c r="BA316" s="792"/>
      <c r="BB316" s="792"/>
      <c r="BC316" s="792"/>
      <c r="BD316" s="792"/>
      <c r="BE316" s="792"/>
      <c r="BF316" s="792"/>
      <c r="BG316" s="792"/>
      <c r="BH316" s="792"/>
      <c r="BI316" s="792"/>
      <c r="BJ316" s="792"/>
      <c r="BK316" s="792"/>
      <c r="BL316" s="792"/>
      <c r="BM316" s="792"/>
      <c r="BN316" s="792"/>
      <c r="BO316" s="792"/>
      <c r="BP316" s="792"/>
      <c r="BQ316" s="792"/>
      <c r="BR316" s="792"/>
      <c r="BS316" s="792"/>
      <c r="BT316" s="792"/>
      <c r="BU316" s="792"/>
      <c r="BV316" s="792"/>
      <c r="BW316" s="792"/>
      <c r="BX316" s="792"/>
      <c r="BY316" s="792"/>
      <c r="BZ316" s="792"/>
      <c r="CA316" s="792"/>
      <c r="CB316" s="792"/>
      <c r="CC316" s="792"/>
      <c r="CD316" s="792"/>
      <c r="CE316" s="792"/>
      <c r="CF316" s="792"/>
      <c r="CG316" s="792"/>
      <c r="CH316" s="792"/>
      <c r="CI316" s="792"/>
      <c r="CJ316" s="792"/>
      <c r="CK316" s="792"/>
      <c r="CL316" s="792"/>
      <c r="CM316" s="792"/>
      <c r="CN316" s="792"/>
      <c r="CO316" s="792"/>
      <c r="CP316" s="792"/>
      <c r="CQ316" s="792"/>
      <c r="CR316" s="792"/>
      <c r="CS316" s="792"/>
      <c r="CT316" s="792"/>
      <c r="CU316" s="792"/>
      <c r="CV316" s="792"/>
      <c r="CW316" s="792"/>
      <c r="CX316" s="792"/>
      <c r="CY316" s="792"/>
      <c r="CZ316" s="792"/>
      <c r="DA316" s="792"/>
      <c r="DB316" s="792"/>
      <c r="DC316" s="792"/>
      <c r="DD316" s="792"/>
      <c r="DE316" s="792"/>
      <c r="DF316" s="792"/>
      <c r="DG316" s="792"/>
      <c r="DH316" s="792"/>
      <c r="DI316" s="792"/>
      <c r="DJ316" s="792"/>
      <c r="DK316" s="792"/>
      <c r="DL316" s="792"/>
      <c r="DM316" s="792"/>
      <c r="DN316" s="792"/>
      <c r="DO316" s="792"/>
      <c r="DP316" s="792"/>
      <c r="DQ316" s="792"/>
      <c r="DR316" s="792"/>
      <c r="DS316" s="792"/>
      <c r="DT316" s="792"/>
      <c r="DU316" s="792"/>
      <c r="DV316" s="792"/>
      <c r="DW316" s="792"/>
      <c r="DX316" s="792"/>
      <c r="DY316" s="792"/>
      <c r="DZ316" s="792"/>
      <c r="EA316" s="792"/>
      <c r="EB316" s="792"/>
      <c r="EC316" s="792"/>
      <c r="ED316" s="792"/>
      <c r="EE316" s="792"/>
      <c r="EF316" s="792"/>
      <c r="EG316" s="792"/>
      <c r="EH316" s="792"/>
      <c r="EI316" s="792"/>
      <c r="EJ316" s="792"/>
      <c r="EK316" s="792"/>
      <c r="EL316" s="792"/>
      <c r="EM316" s="792"/>
      <c r="EN316" s="792"/>
      <c r="EO316" s="792"/>
      <c r="EP316" s="792"/>
      <c r="EQ316" s="792"/>
      <c r="ER316" s="792"/>
      <c r="ES316" s="792"/>
      <c r="ET316" s="792"/>
      <c r="EU316" s="792"/>
      <c r="EV316" s="792"/>
      <c r="EW316" s="792"/>
      <c r="EX316" s="792"/>
      <c r="EY316" s="792"/>
      <c r="EZ316" s="792"/>
      <c r="FA316" s="792"/>
      <c r="FB316" s="792"/>
      <c r="FC316" s="792"/>
      <c r="FD316" s="792"/>
      <c r="FE316" s="792"/>
      <c r="FF316" s="792"/>
      <c r="FG316" s="792"/>
      <c r="FH316" s="792"/>
      <c r="FI316" s="792"/>
    </row>
    <row r="317" spans="1:165">
      <c r="A317" s="737"/>
      <c r="B317" s="738"/>
      <c r="C317" s="738"/>
      <c r="D317" s="738" t="s">
        <v>1503</v>
      </c>
      <c r="E317" s="739"/>
      <c r="F317" s="739"/>
      <c r="G317" s="739"/>
      <c r="H317" s="739"/>
      <c r="I317" s="739"/>
      <c r="J317" s="739"/>
      <c r="K317" s="739"/>
      <c r="L317" s="740"/>
      <c r="M317" s="741"/>
      <c r="N317" s="885"/>
      <c r="U317" s="792"/>
      <c r="V317" s="792"/>
      <c r="W317" s="792"/>
      <c r="X317" s="792"/>
      <c r="Y317" s="792"/>
      <c r="Z317" s="792"/>
      <c r="AA317" s="792"/>
      <c r="AB317" s="792"/>
      <c r="AC317" s="792"/>
      <c r="AD317" s="792"/>
      <c r="AE317" s="792"/>
      <c r="AF317" s="792"/>
      <c r="AG317" s="792"/>
      <c r="AH317" s="792"/>
      <c r="AI317" s="792"/>
      <c r="AJ317" s="792"/>
      <c r="AK317" s="792"/>
      <c r="AL317" s="792"/>
      <c r="AM317" s="792"/>
      <c r="AN317" s="792"/>
      <c r="AO317" s="792"/>
      <c r="AP317" s="792"/>
      <c r="AQ317" s="792"/>
      <c r="AR317" s="792"/>
      <c r="AS317" s="792"/>
      <c r="AT317" s="792"/>
      <c r="AU317" s="792"/>
      <c r="AV317" s="792"/>
      <c r="AW317" s="792"/>
      <c r="AX317" s="792"/>
      <c r="AY317" s="792"/>
      <c r="AZ317" s="792"/>
      <c r="BA317" s="792"/>
      <c r="BB317" s="792"/>
      <c r="BC317" s="792"/>
      <c r="BD317" s="792"/>
      <c r="BE317" s="792"/>
      <c r="BF317" s="792"/>
      <c r="BG317" s="792"/>
      <c r="BH317" s="792"/>
      <c r="BI317" s="792"/>
      <c r="BJ317" s="792"/>
      <c r="BK317" s="792"/>
      <c r="BL317" s="792"/>
      <c r="BM317" s="792"/>
      <c r="BN317" s="792"/>
      <c r="BO317" s="792"/>
      <c r="BP317" s="792"/>
      <c r="BQ317" s="792"/>
      <c r="BR317" s="792"/>
      <c r="BS317" s="792"/>
      <c r="BT317" s="792"/>
      <c r="BU317" s="792"/>
      <c r="BV317" s="792"/>
      <c r="BW317" s="792"/>
      <c r="BX317" s="792"/>
      <c r="BY317" s="792"/>
      <c r="BZ317" s="792"/>
      <c r="CA317" s="792"/>
      <c r="CB317" s="792"/>
      <c r="CC317" s="792"/>
      <c r="CD317" s="792"/>
      <c r="CE317" s="792"/>
      <c r="CF317" s="792"/>
      <c r="CG317" s="792"/>
      <c r="CH317" s="792"/>
      <c r="CI317" s="792"/>
      <c r="CJ317" s="792"/>
      <c r="CK317" s="792"/>
      <c r="CL317" s="792"/>
      <c r="CM317" s="792"/>
      <c r="CN317" s="792"/>
      <c r="CO317" s="792"/>
      <c r="CP317" s="792"/>
      <c r="CQ317" s="792"/>
      <c r="CR317" s="792"/>
      <c r="CS317" s="792"/>
      <c r="CT317" s="792"/>
      <c r="CU317" s="792"/>
      <c r="CV317" s="792"/>
      <c r="CW317" s="792"/>
      <c r="CX317" s="792"/>
      <c r="CY317" s="792"/>
      <c r="CZ317" s="792"/>
      <c r="DA317" s="792"/>
      <c r="DB317" s="792"/>
      <c r="DC317" s="792"/>
      <c r="DD317" s="792"/>
      <c r="DE317" s="792"/>
      <c r="DF317" s="792"/>
      <c r="DG317" s="792"/>
      <c r="DH317" s="792"/>
      <c r="DI317" s="792"/>
      <c r="DJ317" s="792"/>
      <c r="DK317" s="792"/>
      <c r="DL317" s="792"/>
      <c r="DM317" s="792"/>
      <c r="DN317" s="792"/>
      <c r="DO317" s="792"/>
      <c r="DP317" s="792"/>
      <c r="DQ317" s="792"/>
      <c r="DR317" s="792"/>
      <c r="DS317" s="792"/>
      <c r="DT317" s="792"/>
      <c r="DU317" s="792"/>
      <c r="DV317" s="792"/>
      <c r="DW317" s="792"/>
      <c r="DX317" s="792"/>
      <c r="DY317" s="792"/>
      <c r="DZ317" s="792"/>
      <c r="EA317" s="792"/>
      <c r="EB317" s="792"/>
      <c r="EC317" s="792"/>
      <c r="ED317" s="792"/>
      <c r="EE317" s="792"/>
      <c r="EF317" s="792"/>
      <c r="EG317" s="792"/>
      <c r="EH317" s="792"/>
      <c r="EI317" s="792"/>
      <c r="EJ317" s="792"/>
      <c r="EK317" s="792"/>
      <c r="EL317" s="792"/>
      <c r="EM317" s="792"/>
      <c r="EN317" s="792"/>
      <c r="EO317" s="792"/>
      <c r="EP317" s="792"/>
      <c r="EQ317" s="792"/>
      <c r="ER317" s="792"/>
      <c r="ES317" s="792"/>
      <c r="ET317" s="792"/>
      <c r="EU317" s="792"/>
      <c r="EV317" s="792"/>
      <c r="EW317" s="792"/>
      <c r="EX317" s="792"/>
      <c r="EY317" s="792"/>
      <c r="EZ317" s="792"/>
      <c r="FA317" s="792"/>
      <c r="FB317" s="792"/>
      <c r="FC317" s="792"/>
      <c r="FD317" s="792"/>
      <c r="FE317" s="792"/>
      <c r="FF317" s="792"/>
      <c r="FG317" s="792"/>
      <c r="FH317" s="792"/>
      <c r="FI317" s="792"/>
    </row>
    <row r="318" spans="1:165">
      <c r="A318" s="737"/>
      <c r="B318" s="738"/>
      <c r="C318" s="738"/>
      <c r="D318" s="738"/>
      <c r="E318" s="742" t="s">
        <v>260</v>
      </c>
      <c r="F318" s="739"/>
      <c r="G318" s="739"/>
      <c r="H318" s="739"/>
      <c r="I318" s="739"/>
      <c r="J318" s="739"/>
      <c r="K318" s="739"/>
      <c r="L318" s="740"/>
      <c r="M318" s="741"/>
      <c r="N318" s="885"/>
      <c r="U318" s="792"/>
      <c r="V318" s="792"/>
      <c r="W318" s="792"/>
      <c r="X318" s="792"/>
      <c r="Y318" s="792"/>
      <c r="Z318" s="792"/>
      <c r="AA318" s="792"/>
      <c r="AB318" s="792"/>
      <c r="AC318" s="792"/>
      <c r="AD318" s="792"/>
      <c r="AE318" s="792"/>
      <c r="AF318" s="792"/>
      <c r="AG318" s="792"/>
      <c r="AH318" s="792"/>
      <c r="AI318" s="792"/>
      <c r="AJ318" s="792"/>
      <c r="AK318" s="792"/>
      <c r="AL318" s="792"/>
      <c r="AM318" s="792"/>
      <c r="AN318" s="792"/>
      <c r="AO318" s="792"/>
      <c r="AP318" s="792"/>
      <c r="AQ318" s="792"/>
      <c r="AR318" s="792"/>
      <c r="AS318" s="792"/>
      <c r="AT318" s="792"/>
      <c r="AU318" s="792"/>
      <c r="AV318" s="792"/>
      <c r="AW318" s="792"/>
      <c r="AX318" s="792"/>
      <c r="AY318" s="792"/>
      <c r="AZ318" s="792"/>
      <c r="BA318" s="792"/>
      <c r="BB318" s="792"/>
      <c r="BC318" s="792"/>
      <c r="BD318" s="792"/>
      <c r="BE318" s="792"/>
      <c r="BF318" s="792"/>
      <c r="BG318" s="792"/>
      <c r="BH318" s="792"/>
      <c r="BI318" s="792"/>
      <c r="BJ318" s="792"/>
      <c r="BK318" s="792"/>
      <c r="BL318" s="792"/>
      <c r="BM318" s="792"/>
      <c r="BN318" s="792"/>
      <c r="BO318" s="792"/>
      <c r="BP318" s="792"/>
      <c r="BQ318" s="792"/>
      <c r="BR318" s="792"/>
      <c r="BS318" s="792"/>
      <c r="BT318" s="792"/>
      <c r="BU318" s="792"/>
      <c r="BV318" s="792"/>
      <c r="BW318" s="792"/>
      <c r="BX318" s="792"/>
      <c r="BY318" s="792"/>
      <c r="BZ318" s="792"/>
      <c r="CA318" s="792"/>
      <c r="CB318" s="792"/>
      <c r="CC318" s="792"/>
      <c r="CD318" s="792"/>
      <c r="CE318" s="792"/>
      <c r="CF318" s="792"/>
      <c r="CG318" s="792"/>
      <c r="CH318" s="792"/>
      <c r="CI318" s="792"/>
      <c r="CJ318" s="792"/>
      <c r="CK318" s="792"/>
      <c r="CL318" s="792"/>
      <c r="CM318" s="792"/>
      <c r="CN318" s="792"/>
      <c r="CO318" s="792"/>
      <c r="CP318" s="792"/>
      <c r="CQ318" s="792"/>
      <c r="CR318" s="792"/>
      <c r="CS318" s="792"/>
      <c r="CT318" s="792"/>
      <c r="CU318" s="792"/>
      <c r="CV318" s="792"/>
      <c r="CW318" s="792"/>
      <c r="CX318" s="792"/>
      <c r="CY318" s="792"/>
      <c r="CZ318" s="792"/>
      <c r="DA318" s="792"/>
      <c r="DB318" s="792"/>
      <c r="DC318" s="792"/>
      <c r="DD318" s="792"/>
      <c r="DE318" s="792"/>
      <c r="DF318" s="792"/>
      <c r="DG318" s="792"/>
      <c r="DH318" s="792"/>
      <c r="DI318" s="792"/>
      <c r="DJ318" s="792"/>
      <c r="DK318" s="792"/>
      <c r="DL318" s="792"/>
      <c r="DM318" s="792"/>
      <c r="DN318" s="792"/>
      <c r="DO318" s="792"/>
      <c r="DP318" s="792"/>
      <c r="DQ318" s="792"/>
      <c r="DR318" s="792"/>
      <c r="DS318" s="792"/>
      <c r="DT318" s="792"/>
      <c r="DU318" s="792"/>
      <c r="DV318" s="792"/>
      <c r="DW318" s="792"/>
      <c r="DX318" s="792"/>
      <c r="DY318" s="792"/>
      <c r="DZ318" s="792"/>
      <c r="EA318" s="792"/>
      <c r="EB318" s="792"/>
      <c r="EC318" s="792"/>
      <c r="ED318" s="792"/>
      <c r="EE318" s="792"/>
      <c r="EF318" s="792"/>
      <c r="EG318" s="792"/>
      <c r="EH318" s="792"/>
      <c r="EI318" s="792"/>
      <c r="EJ318" s="792"/>
      <c r="EK318" s="792"/>
      <c r="EL318" s="792"/>
      <c r="EM318" s="792"/>
      <c r="EN318" s="792"/>
      <c r="EO318" s="792"/>
      <c r="EP318" s="792"/>
      <c r="EQ318" s="792"/>
      <c r="ER318" s="792"/>
      <c r="ES318" s="792"/>
      <c r="ET318" s="792"/>
      <c r="EU318" s="792"/>
      <c r="EV318" s="792"/>
      <c r="EW318" s="792"/>
      <c r="EX318" s="792"/>
      <c r="EY318" s="792"/>
      <c r="EZ318" s="792"/>
      <c r="FA318" s="792"/>
      <c r="FB318" s="792"/>
      <c r="FC318" s="792"/>
      <c r="FD318" s="792"/>
      <c r="FE318" s="792"/>
      <c r="FF318" s="792"/>
      <c r="FG318" s="792"/>
      <c r="FH318" s="792"/>
      <c r="FI318" s="792"/>
    </row>
    <row r="319" spans="1:165">
      <c r="A319" s="737"/>
      <c r="B319" s="738"/>
      <c r="C319" s="738"/>
      <c r="D319" s="738"/>
      <c r="E319" s="742" t="s">
        <v>194</v>
      </c>
      <c r="F319" s="739"/>
      <c r="G319" s="739"/>
      <c r="H319" s="739"/>
      <c r="I319" s="739"/>
      <c r="J319" s="739"/>
      <c r="K319" s="739"/>
      <c r="L319" s="740"/>
      <c r="M319" s="741"/>
      <c r="N319" s="885"/>
      <c r="U319" s="792"/>
      <c r="V319" s="792"/>
      <c r="W319" s="792"/>
      <c r="X319" s="792"/>
      <c r="Y319" s="792"/>
      <c r="Z319" s="792"/>
      <c r="AA319" s="792"/>
      <c r="AB319" s="792"/>
      <c r="AC319" s="792"/>
      <c r="AD319" s="792"/>
      <c r="AE319" s="792"/>
      <c r="AF319" s="792"/>
      <c r="AG319" s="792"/>
      <c r="AH319" s="792"/>
      <c r="AI319" s="792"/>
      <c r="AJ319" s="792"/>
      <c r="AK319" s="792"/>
      <c r="AL319" s="792"/>
      <c r="AM319" s="792"/>
      <c r="AN319" s="792"/>
      <c r="AO319" s="792"/>
      <c r="AP319" s="792"/>
      <c r="AQ319" s="792"/>
      <c r="AR319" s="792"/>
      <c r="AS319" s="792"/>
      <c r="AT319" s="792"/>
      <c r="AU319" s="792"/>
      <c r="AV319" s="792"/>
      <c r="AW319" s="792"/>
      <c r="AX319" s="792"/>
      <c r="AY319" s="792"/>
      <c r="AZ319" s="792"/>
      <c r="BA319" s="792"/>
      <c r="BB319" s="792"/>
      <c r="BC319" s="792"/>
      <c r="BD319" s="792"/>
      <c r="BE319" s="792"/>
      <c r="BF319" s="792"/>
      <c r="BG319" s="792"/>
      <c r="BH319" s="792"/>
      <c r="BI319" s="792"/>
      <c r="BJ319" s="792"/>
      <c r="BK319" s="792"/>
      <c r="BL319" s="792"/>
      <c r="BM319" s="792"/>
      <c r="BN319" s="792"/>
      <c r="BO319" s="792"/>
      <c r="BP319" s="792"/>
      <c r="BQ319" s="792"/>
      <c r="BR319" s="792"/>
      <c r="BS319" s="792"/>
      <c r="BT319" s="792"/>
      <c r="BU319" s="792"/>
      <c r="BV319" s="792"/>
      <c r="BW319" s="792"/>
      <c r="BX319" s="792"/>
      <c r="BY319" s="792"/>
      <c r="BZ319" s="792"/>
      <c r="CA319" s="792"/>
      <c r="CB319" s="792"/>
      <c r="CC319" s="792"/>
      <c r="CD319" s="792"/>
      <c r="CE319" s="792"/>
      <c r="CF319" s="792"/>
      <c r="CG319" s="792"/>
      <c r="CH319" s="792"/>
      <c r="CI319" s="792"/>
      <c r="CJ319" s="792"/>
      <c r="CK319" s="792"/>
      <c r="CL319" s="792"/>
      <c r="CM319" s="792"/>
      <c r="CN319" s="792"/>
      <c r="CO319" s="792"/>
      <c r="CP319" s="792"/>
      <c r="CQ319" s="792"/>
      <c r="CR319" s="792"/>
      <c r="CS319" s="792"/>
      <c r="CT319" s="792"/>
      <c r="CU319" s="792"/>
      <c r="CV319" s="792"/>
      <c r="CW319" s="792"/>
      <c r="CX319" s="792"/>
      <c r="CY319" s="792"/>
      <c r="CZ319" s="792"/>
      <c r="DA319" s="792"/>
      <c r="DB319" s="792"/>
      <c r="DC319" s="792"/>
      <c r="DD319" s="792"/>
      <c r="DE319" s="792"/>
      <c r="DF319" s="792"/>
      <c r="DG319" s="792"/>
      <c r="DH319" s="792"/>
      <c r="DI319" s="792"/>
      <c r="DJ319" s="792"/>
      <c r="DK319" s="792"/>
      <c r="DL319" s="792"/>
      <c r="DM319" s="792"/>
      <c r="DN319" s="792"/>
      <c r="DO319" s="792"/>
      <c r="DP319" s="792"/>
      <c r="DQ319" s="792"/>
      <c r="DR319" s="792"/>
      <c r="DS319" s="792"/>
      <c r="DT319" s="792"/>
      <c r="DU319" s="792"/>
      <c r="DV319" s="792"/>
      <c r="DW319" s="792"/>
      <c r="DX319" s="792"/>
      <c r="DY319" s="792"/>
      <c r="DZ319" s="792"/>
      <c r="EA319" s="792"/>
      <c r="EB319" s="792"/>
      <c r="EC319" s="792"/>
      <c r="ED319" s="792"/>
      <c r="EE319" s="792"/>
      <c r="EF319" s="792"/>
      <c r="EG319" s="792"/>
      <c r="EH319" s="792"/>
      <c r="EI319" s="792"/>
      <c r="EJ319" s="792"/>
      <c r="EK319" s="792"/>
      <c r="EL319" s="792"/>
      <c r="EM319" s="792"/>
      <c r="EN319" s="792"/>
      <c r="EO319" s="792"/>
      <c r="EP319" s="792"/>
      <c r="EQ319" s="792"/>
      <c r="ER319" s="792"/>
      <c r="ES319" s="792"/>
      <c r="ET319" s="792"/>
      <c r="EU319" s="792"/>
      <c r="EV319" s="792"/>
      <c r="EW319" s="792"/>
      <c r="EX319" s="792"/>
      <c r="EY319" s="792"/>
      <c r="EZ319" s="792"/>
      <c r="FA319" s="792"/>
      <c r="FB319" s="792"/>
      <c r="FC319" s="792"/>
      <c r="FD319" s="792"/>
      <c r="FE319" s="792"/>
      <c r="FF319" s="792"/>
      <c r="FG319" s="792"/>
      <c r="FH319" s="792"/>
      <c r="FI319" s="792"/>
    </row>
    <row r="320" spans="1:165">
      <c r="A320" s="737"/>
      <c r="B320" s="738"/>
      <c r="C320" s="738"/>
      <c r="D320" s="738"/>
      <c r="E320" s="742" t="s">
        <v>195</v>
      </c>
      <c r="F320" s="739"/>
      <c r="G320" s="739"/>
      <c r="H320" s="739"/>
      <c r="I320" s="739"/>
      <c r="J320" s="739"/>
      <c r="K320" s="739"/>
      <c r="L320" s="740"/>
      <c r="M320" s="741"/>
      <c r="N320" s="885"/>
      <c r="U320" s="792"/>
      <c r="V320" s="792"/>
      <c r="W320" s="792"/>
      <c r="X320" s="792"/>
      <c r="Y320" s="792"/>
      <c r="Z320" s="792"/>
      <c r="AA320" s="792"/>
      <c r="AB320" s="792"/>
      <c r="AC320" s="792"/>
      <c r="AD320" s="792"/>
      <c r="AE320" s="792"/>
      <c r="AF320" s="792"/>
      <c r="AG320" s="792"/>
      <c r="AH320" s="792"/>
      <c r="AI320" s="792"/>
      <c r="AJ320" s="792"/>
      <c r="AK320" s="792"/>
      <c r="AL320" s="792"/>
      <c r="AM320" s="792"/>
      <c r="AN320" s="792"/>
      <c r="AO320" s="792"/>
      <c r="AP320" s="792"/>
      <c r="AQ320" s="792"/>
      <c r="AR320" s="792"/>
      <c r="AS320" s="792"/>
      <c r="AT320" s="792"/>
      <c r="AU320" s="792"/>
      <c r="AV320" s="792"/>
      <c r="AW320" s="792"/>
      <c r="AX320" s="792"/>
      <c r="AY320" s="792"/>
      <c r="AZ320" s="792"/>
      <c r="BA320" s="792"/>
      <c r="BB320" s="792"/>
      <c r="BC320" s="792"/>
      <c r="BD320" s="792"/>
      <c r="BE320" s="792"/>
      <c r="BF320" s="792"/>
      <c r="BG320" s="792"/>
      <c r="BH320" s="792"/>
      <c r="BI320" s="792"/>
      <c r="BJ320" s="792"/>
      <c r="BK320" s="792"/>
      <c r="BL320" s="792"/>
      <c r="BM320" s="792"/>
      <c r="BN320" s="792"/>
      <c r="BO320" s="792"/>
      <c r="BP320" s="792"/>
      <c r="BQ320" s="792"/>
      <c r="BR320" s="792"/>
      <c r="BS320" s="792"/>
      <c r="BT320" s="792"/>
      <c r="BU320" s="792"/>
      <c r="BV320" s="792"/>
      <c r="BW320" s="792"/>
      <c r="BX320" s="792"/>
      <c r="BY320" s="792"/>
      <c r="BZ320" s="792"/>
      <c r="CA320" s="792"/>
      <c r="CB320" s="792"/>
      <c r="CC320" s="792"/>
      <c r="CD320" s="792"/>
      <c r="CE320" s="792"/>
      <c r="CF320" s="792"/>
      <c r="CG320" s="792"/>
      <c r="CH320" s="792"/>
      <c r="CI320" s="792"/>
      <c r="CJ320" s="792"/>
      <c r="CK320" s="792"/>
      <c r="CL320" s="792"/>
      <c r="CM320" s="792"/>
      <c r="CN320" s="792"/>
      <c r="CO320" s="792"/>
      <c r="CP320" s="792"/>
      <c r="CQ320" s="792"/>
      <c r="CR320" s="792"/>
      <c r="CS320" s="792"/>
      <c r="CT320" s="792"/>
      <c r="CU320" s="792"/>
      <c r="CV320" s="792"/>
      <c r="CW320" s="792"/>
      <c r="CX320" s="792"/>
      <c r="CY320" s="792"/>
      <c r="CZ320" s="792"/>
      <c r="DA320" s="792"/>
      <c r="DB320" s="792"/>
      <c r="DC320" s="792"/>
      <c r="DD320" s="792"/>
      <c r="DE320" s="792"/>
      <c r="DF320" s="792"/>
      <c r="DG320" s="792"/>
      <c r="DH320" s="792"/>
      <c r="DI320" s="792"/>
      <c r="DJ320" s="792"/>
      <c r="DK320" s="792"/>
      <c r="DL320" s="792"/>
      <c r="DM320" s="792"/>
      <c r="DN320" s="792"/>
      <c r="DO320" s="792"/>
      <c r="DP320" s="792"/>
      <c r="DQ320" s="792"/>
      <c r="DR320" s="792"/>
      <c r="DS320" s="792"/>
      <c r="DT320" s="792"/>
      <c r="DU320" s="792"/>
      <c r="DV320" s="792"/>
      <c r="DW320" s="792"/>
      <c r="DX320" s="792"/>
      <c r="DY320" s="792"/>
      <c r="DZ320" s="792"/>
      <c r="EA320" s="792"/>
      <c r="EB320" s="792"/>
      <c r="EC320" s="792"/>
      <c r="ED320" s="792"/>
      <c r="EE320" s="792"/>
      <c r="EF320" s="792"/>
      <c r="EG320" s="792"/>
      <c r="EH320" s="792"/>
      <c r="EI320" s="792"/>
      <c r="EJ320" s="792"/>
      <c r="EK320" s="792"/>
      <c r="EL320" s="792"/>
      <c r="EM320" s="792"/>
      <c r="EN320" s="792"/>
      <c r="EO320" s="792"/>
      <c r="EP320" s="792"/>
      <c r="EQ320" s="792"/>
      <c r="ER320" s="792"/>
      <c r="ES320" s="792"/>
      <c r="ET320" s="792"/>
      <c r="EU320" s="792"/>
      <c r="EV320" s="792"/>
      <c r="EW320" s="792"/>
      <c r="EX320" s="792"/>
      <c r="EY320" s="792"/>
      <c r="EZ320" s="792"/>
      <c r="FA320" s="792"/>
      <c r="FB320" s="792"/>
      <c r="FC320" s="792"/>
      <c r="FD320" s="792"/>
      <c r="FE320" s="792"/>
      <c r="FF320" s="792"/>
      <c r="FG320" s="792"/>
      <c r="FH320" s="792"/>
      <c r="FI320" s="792"/>
    </row>
    <row r="321" spans="1:165">
      <c r="A321" s="737"/>
      <c r="B321" s="738"/>
      <c r="C321" s="738"/>
      <c r="D321" s="738"/>
      <c r="E321" s="742" t="s">
        <v>196</v>
      </c>
      <c r="F321" s="739"/>
      <c r="G321" s="739"/>
      <c r="H321" s="739"/>
      <c r="I321" s="739"/>
      <c r="J321" s="739"/>
      <c r="K321" s="739"/>
      <c r="L321" s="740"/>
      <c r="M321" s="741"/>
      <c r="N321" s="885"/>
      <c r="U321" s="792"/>
      <c r="V321" s="792"/>
      <c r="W321" s="792"/>
      <c r="X321" s="792"/>
      <c r="Y321" s="792"/>
      <c r="Z321" s="792"/>
      <c r="AA321" s="792"/>
      <c r="AB321" s="792"/>
      <c r="AC321" s="792"/>
      <c r="AD321" s="792"/>
      <c r="AE321" s="792"/>
      <c r="AF321" s="792"/>
      <c r="AG321" s="792"/>
      <c r="AH321" s="792"/>
      <c r="AI321" s="792"/>
      <c r="AJ321" s="792"/>
      <c r="AK321" s="792"/>
      <c r="AL321" s="792"/>
      <c r="AM321" s="792"/>
      <c r="AN321" s="792"/>
      <c r="AO321" s="792"/>
      <c r="AP321" s="792"/>
      <c r="AQ321" s="792"/>
      <c r="AR321" s="792"/>
      <c r="AS321" s="792"/>
      <c r="AT321" s="792"/>
      <c r="AU321" s="792"/>
      <c r="AV321" s="792"/>
      <c r="AW321" s="792"/>
      <c r="AX321" s="792"/>
      <c r="AY321" s="792"/>
      <c r="AZ321" s="792"/>
      <c r="BA321" s="792"/>
      <c r="BB321" s="792"/>
      <c r="BC321" s="792"/>
      <c r="BD321" s="792"/>
      <c r="BE321" s="792"/>
      <c r="BF321" s="792"/>
      <c r="BG321" s="792"/>
      <c r="BH321" s="792"/>
      <c r="BI321" s="792"/>
      <c r="BJ321" s="792"/>
      <c r="BK321" s="792"/>
      <c r="BL321" s="792"/>
      <c r="BM321" s="792"/>
      <c r="BN321" s="792"/>
      <c r="BO321" s="792"/>
      <c r="BP321" s="792"/>
      <c r="BQ321" s="792"/>
      <c r="BR321" s="792"/>
      <c r="BS321" s="792"/>
      <c r="BT321" s="792"/>
      <c r="BU321" s="792"/>
      <c r="BV321" s="792"/>
      <c r="BW321" s="792"/>
      <c r="BX321" s="792"/>
      <c r="BY321" s="792"/>
      <c r="BZ321" s="792"/>
      <c r="CA321" s="792"/>
      <c r="CB321" s="792"/>
      <c r="CC321" s="792"/>
      <c r="CD321" s="792"/>
      <c r="CE321" s="792"/>
      <c r="CF321" s="792"/>
      <c r="CG321" s="792"/>
      <c r="CH321" s="792"/>
      <c r="CI321" s="792"/>
      <c r="CJ321" s="792"/>
      <c r="CK321" s="792"/>
      <c r="CL321" s="792"/>
      <c r="CM321" s="792"/>
      <c r="CN321" s="792"/>
      <c r="CO321" s="792"/>
      <c r="CP321" s="792"/>
      <c r="CQ321" s="792"/>
      <c r="CR321" s="792"/>
      <c r="CS321" s="792"/>
      <c r="CT321" s="792"/>
      <c r="CU321" s="792"/>
      <c r="CV321" s="792"/>
      <c r="CW321" s="792"/>
      <c r="CX321" s="792"/>
      <c r="CY321" s="792"/>
      <c r="CZ321" s="792"/>
      <c r="DA321" s="792"/>
      <c r="DB321" s="792"/>
      <c r="DC321" s="792"/>
      <c r="DD321" s="792"/>
      <c r="DE321" s="792"/>
      <c r="DF321" s="792"/>
      <c r="DG321" s="792"/>
      <c r="DH321" s="792"/>
      <c r="DI321" s="792"/>
      <c r="DJ321" s="792"/>
      <c r="DK321" s="792"/>
      <c r="DL321" s="792"/>
      <c r="DM321" s="792"/>
      <c r="DN321" s="792"/>
      <c r="DO321" s="792"/>
      <c r="DP321" s="792"/>
      <c r="DQ321" s="792"/>
      <c r="DR321" s="792"/>
      <c r="DS321" s="792"/>
      <c r="DT321" s="792"/>
      <c r="DU321" s="792"/>
      <c r="DV321" s="792"/>
      <c r="DW321" s="792"/>
      <c r="DX321" s="792"/>
      <c r="DY321" s="792"/>
      <c r="DZ321" s="792"/>
      <c r="EA321" s="792"/>
      <c r="EB321" s="792"/>
      <c r="EC321" s="792"/>
      <c r="ED321" s="792"/>
      <c r="EE321" s="792"/>
      <c r="EF321" s="792"/>
      <c r="EG321" s="792"/>
      <c r="EH321" s="792"/>
      <c r="EI321" s="792"/>
      <c r="EJ321" s="792"/>
      <c r="EK321" s="792"/>
      <c r="EL321" s="792"/>
      <c r="EM321" s="792"/>
      <c r="EN321" s="792"/>
      <c r="EO321" s="792"/>
      <c r="EP321" s="792"/>
      <c r="EQ321" s="792"/>
      <c r="ER321" s="792"/>
      <c r="ES321" s="792"/>
      <c r="ET321" s="792"/>
      <c r="EU321" s="792"/>
      <c r="EV321" s="792"/>
      <c r="EW321" s="792"/>
      <c r="EX321" s="792"/>
      <c r="EY321" s="792"/>
      <c r="EZ321" s="792"/>
      <c r="FA321" s="792"/>
      <c r="FB321" s="792"/>
      <c r="FC321" s="792"/>
      <c r="FD321" s="792"/>
      <c r="FE321" s="792"/>
      <c r="FF321" s="792"/>
      <c r="FG321" s="792"/>
      <c r="FH321" s="792"/>
      <c r="FI321" s="792"/>
    </row>
    <row r="322" spans="1:165">
      <c r="A322" s="737"/>
      <c r="B322" s="738"/>
      <c r="C322" s="738"/>
      <c r="D322" s="738"/>
      <c r="E322" s="739"/>
      <c r="F322" s="739" t="s">
        <v>347</v>
      </c>
      <c r="G322" s="739"/>
      <c r="H322" s="739"/>
      <c r="I322" s="739"/>
      <c r="J322" s="739"/>
      <c r="K322" s="739"/>
      <c r="L322" s="740"/>
      <c r="M322" s="741"/>
      <c r="N322" s="885"/>
      <c r="U322" s="792"/>
      <c r="V322" s="792"/>
      <c r="W322" s="792"/>
      <c r="X322" s="792"/>
      <c r="Y322" s="792"/>
      <c r="Z322" s="792"/>
      <c r="AA322" s="792"/>
      <c r="AB322" s="792"/>
      <c r="AC322" s="792"/>
      <c r="AD322" s="792"/>
      <c r="AE322" s="792"/>
      <c r="AF322" s="792"/>
      <c r="AG322" s="792"/>
      <c r="AH322" s="792"/>
      <c r="AI322" s="792"/>
      <c r="AJ322" s="792"/>
      <c r="AK322" s="792"/>
      <c r="AL322" s="792"/>
      <c r="AM322" s="792"/>
      <c r="AN322" s="792"/>
      <c r="AO322" s="792"/>
      <c r="AP322" s="792"/>
      <c r="AQ322" s="792"/>
      <c r="AR322" s="792"/>
      <c r="AS322" s="792"/>
      <c r="AT322" s="792"/>
      <c r="AU322" s="792"/>
      <c r="AV322" s="792"/>
      <c r="AW322" s="792"/>
      <c r="AX322" s="792"/>
      <c r="AY322" s="792"/>
      <c r="AZ322" s="792"/>
      <c r="BA322" s="792"/>
      <c r="BB322" s="792"/>
      <c r="BC322" s="792"/>
      <c r="BD322" s="792"/>
      <c r="BE322" s="792"/>
      <c r="BF322" s="792"/>
      <c r="BG322" s="792"/>
      <c r="BH322" s="792"/>
      <c r="BI322" s="792"/>
      <c r="BJ322" s="792"/>
      <c r="BK322" s="792"/>
      <c r="BL322" s="792"/>
      <c r="BM322" s="792"/>
      <c r="BN322" s="792"/>
      <c r="BO322" s="792"/>
      <c r="BP322" s="792"/>
      <c r="BQ322" s="792"/>
      <c r="BR322" s="792"/>
      <c r="BS322" s="792"/>
      <c r="BT322" s="792"/>
      <c r="BU322" s="792"/>
      <c r="BV322" s="792"/>
      <c r="BW322" s="792"/>
      <c r="BX322" s="792"/>
      <c r="BY322" s="792"/>
      <c r="BZ322" s="792"/>
      <c r="CA322" s="792"/>
      <c r="CB322" s="792"/>
      <c r="CC322" s="792"/>
      <c r="CD322" s="792"/>
      <c r="CE322" s="792"/>
      <c r="CF322" s="792"/>
      <c r="CG322" s="792"/>
      <c r="CH322" s="792"/>
      <c r="CI322" s="792"/>
      <c r="CJ322" s="792"/>
      <c r="CK322" s="792"/>
      <c r="CL322" s="792"/>
      <c r="CM322" s="792"/>
      <c r="CN322" s="792"/>
      <c r="CO322" s="792"/>
      <c r="CP322" s="792"/>
      <c r="CQ322" s="792"/>
      <c r="CR322" s="792"/>
      <c r="CS322" s="792"/>
      <c r="CT322" s="792"/>
      <c r="CU322" s="792"/>
      <c r="CV322" s="792"/>
      <c r="CW322" s="792"/>
      <c r="CX322" s="792"/>
      <c r="CY322" s="792"/>
      <c r="CZ322" s="792"/>
      <c r="DA322" s="792"/>
      <c r="DB322" s="792"/>
      <c r="DC322" s="792"/>
      <c r="DD322" s="792"/>
      <c r="DE322" s="792"/>
      <c r="DF322" s="792"/>
      <c r="DG322" s="792"/>
      <c r="DH322" s="792"/>
      <c r="DI322" s="792"/>
      <c r="DJ322" s="792"/>
      <c r="DK322" s="792"/>
      <c r="DL322" s="792"/>
      <c r="DM322" s="792"/>
      <c r="DN322" s="792"/>
      <c r="DO322" s="792"/>
      <c r="DP322" s="792"/>
      <c r="DQ322" s="792"/>
      <c r="DR322" s="792"/>
      <c r="DS322" s="792"/>
      <c r="DT322" s="792"/>
      <c r="DU322" s="792"/>
      <c r="DV322" s="792"/>
      <c r="DW322" s="792"/>
      <c r="DX322" s="792"/>
      <c r="DY322" s="792"/>
      <c r="DZ322" s="792"/>
      <c r="EA322" s="792"/>
      <c r="EB322" s="792"/>
      <c r="EC322" s="792"/>
      <c r="ED322" s="792"/>
      <c r="EE322" s="792"/>
      <c r="EF322" s="792"/>
      <c r="EG322" s="792"/>
      <c r="EH322" s="792"/>
      <c r="EI322" s="792"/>
      <c r="EJ322" s="792"/>
      <c r="EK322" s="792"/>
      <c r="EL322" s="792"/>
      <c r="EM322" s="792"/>
      <c r="EN322" s="792"/>
      <c r="EO322" s="792"/>
      <c r="EP322" s="792"/>
      <c r="EQ322" s="792"/>
      <c r="ER322" s="792"/>
      <c r="ES322" s="792"/>
      <c r="ET322" s="792"/>
      <c r="EU322" s="792"/>
      <c r="EV322" s="792"/>
      <c r="EW322" s="792"/>
      <c r="EX322" s="792"/>
      <c r="EY322" s="792"/>
      <c r="EZ322" s="792"/>
      <c r="FA322" s="792"/>
      <c r="FB322" s="792"/>
      <c r="FC322" s="792"/>
      <c r="FD322" s="792"/>
      <c r="FE322" s="792"/>
      <c r="FF322" s="792"/>
      <c r="FG322" s="792"/>
      <c r="FH322" s="792"/>
      <c r="FI322" s="792"/>
    </row>
    <row r="323" spans="1:165">
      <c r="A323" s="737"/>
      <c r="B323" s="738"/>
      <c r="C323" s="738"/>
      <c r="D323" s="738"/>
      <c r="E323" s="739"/>
      <c r="F323" s="739" t="s">
        <v>348</v>
      </c>
      <c r="G323" s="739"/>
      <c r="H323" s="739"/>
      <c r="I323" s="739"/>
      <c r="J323" s="739"/>
      <c r="K323" s="739"/>
      <c r="L323" s="740"/>
      <c r="M323" s="741"/>
      <c r="N323" s="885"/>
      <c r="U323" s="792"/>
      <c r="V323" s="792"/>
      <c r="W323" s="792"/>
      <c r="X323" s="792"/>
      <c r="Y323" s="792"/>
      <c r="Z323" s="792"/>
      <c r="AA323" s="792"/>
      <c r="AB323" s="792"/>
      <c r="AC323" s="792"/>
      <c r="AD323" s="792"/>
      <c r="AE323" s="792"/>
      <c r="AF323" s="792"/>
      <c r="AG323" s="792"/>
      <c r="AH323" s="792"/>
      <c r="AI323" s="792"/>
      <c r="AJ323" s="792"/>
      <c r="AK323" s="792"/>
      <c r="AL323" s="792"/>
      <c r="AM323" s="792"/>
      <c r="AN323" s="792"/>
      <c r="AO323" s="792"/>
      <c r="AP323" s="792"/>
      <c r="AQ323" s="792"/>
      <c r="AR323" s="792"/>
      <c r="AS323" s="792"/>
      <c r="AT323" s="792"/>
      <c r="AU323" s="792"/>
      <c r="AV323" s="792"/>
      <c r="AW323" s="792"/>
      <c r="AX323" s="792"/>
      <c r="AY323" s="792"/>
      <c r="AZ323" s="792"/>
      <c r="BA323" s="792"/>
      <c r="BB323" s="792"/>
      <c r="BC323" s="792"/>
      <c r="BD323" s="792"/>
      <c r="BE323" s="792"/>
      <c r="BF323" s="792"/>
      <c r="BG323" s="792"/>
      <c r="BH323" s="792"/>
      <c r="BI323" s="792"/>
      <c r="BJ323" s="792"/>
      <c r="BK323" s="792"/>
      <c r="BL323" s="792"/>
      <c r="BM323" s="792"/>
      <c r="BN323" s="792"/>
      <c r="BO323" s="792"/>
      <c r="BP323" s="792"/>
      <c r="BQ323" s="792"/>
      <c r="BR323" s="792"/>
      <c r="BS323" s="792"/>
      <c r="BT323" s="792"/>
      <c r="BU323" s="792"/>
      <c r="BV323" s="792"/>
      <c r="BW323" s="792"/>
      <c r="BX323" s="792"/>
      <c r="BY323" s="792"/>
      <c r="BZ323" s="792"/>
      <c r="CA323" s="792"/>
      <c r="CB323" s="792"/>
      <c r="CC323" s="792"/>
      <c r="CD323" s="792"/>
      <c r="CE323" s="792"/>
      <c r="CF323" s="792"/>
      <c r="CG323" s="792"/>
      <c r="CH323" s="792"/>
      <c r="CI323" s="792"/>
      <c r="CJ323" s="792"/>
      <c r="CK323" s="792"/>
      <c r="CL323" s="792"/>
      <c r="CM323" s="792"/>
      <c r="CN323" s="792"/>
      <c r="CO323" s="792"/>
      <c r="CP323" s="792"/>
      <c r="CQ323" s="792"/>
      <c r="CR323" s="792"/>
      <c r="CS323" s="792"/>
      <c r="CT323" s="792"/>
      <c r="CU323" s="792"/>
      <c r="CV323" s="792"/>
      <c r="CW323" s="792"/>
      <c r="CX323" s="792"/>
      <c r="CY323" s="792"/>
      <c r="CZ323" s="792"/>
      <c r="DA323" s="792"/>
      <c r="DB323" s="792"/>
      <c r="DC323" s="792"/>
      <c r="DD323" s="792"/>
      <c r="DE323" s="792"/>
      <c r="DF323" s="792"/>
      <c r="DG323" s="792"/>
      <c r="DH323" s="792"/>
      <c r="DI323" s="792"/>
      <c r="DJ323" s="792"/>
      <c r="DK323" s="792"/>
      <c r="DL323" s="792"/>
      <c r="DM323" s="792"/>
      <c r="DN323" s="792"/>
      <c r="DO323" s="792"/>
      <c r="DP323" s="792"/>
      <c r="DQ323" s="792"/>
      <c r="DR323" s="792"/>
      <c r="DS323" s="792"/>
      <c r="DT323" s="792"/>
      <c r="DU323" s="792"/>
      <c r="DV323" s="792"/>
      <c r="DW323" s="792"/>
      <c r="DX323" s="792"/>
      <c r="DY323" s="792"/>
      <c r="DZ323" s="792"/>
      <c r="EA323" s="792"/>
      <c r="EB323" s="792"/>
      <c r="EC323" s="792"/>
      <c r="ED323" s="792"/>
      <c r="EE323" s="792"/>
      <c r="EF323" s="792"/>
      <c r="EG323" s="792"/>
      <c r="EH323" s="792"/>
      <c r="EI323" s="792"/>
      <c r="EJ323" s="792"/>
      <c r="EK323" s="792"/>
      <c r="EL323" s="792"/>
      <c r="EM323" s="792"/>
      <c r="EN323" s="792"/>
      <c r="EO323" s="792"/>
      <c r="EP323" s="792"/>
      <c r="EQ323" s="792"/>
      <c r="ER323" s="792"/>
      <c r="ES323" s="792"/>
      <c r="ET323" s="792"/>
      <c r="EU323" s="792"/>
      <c r="EV323" s="792"/>
      <c r="EW323" s="792"/>
      <c r="EX323" s="792"/>
      <c r="EY323" s="792"/>
      <c r="EZ323" s="792"/>
      <c r="FA323" s="792"/>
      <c r="FB323" s="792"/>
      <c r="FC323" s="792"/>
      <c r="FD323" s="792"/>
      <c r="FE323" s="792"/>
      <c r="FF323" s="792"/>
      <c r="FG323" s="792"/>
      <c r="FH323" s="792"/>
      <c r="FI323" s="792"/>
    </row>
    <row r="324" spans="1:165">
      <c r="A324" s="737"/>
      <c r="B324" s="738"/>
      <c r="C324" s="738"/>
      <c r="D324" s="738"/>
      <c r="E324" s="742"/>
      <c r="F324" s="739" t="s">
        <v>349</v>
      </c>
      <c r="G324" s="739"/>
      <c r="H324" s="739"/>
      <c r="I324" s="739"/>
      <c r="J324" s="739"/>
      <c r="K324" s="739"/>
      <c r="L324" s="740"/>
      <c r="M324" s="741"/>
      <c r="N324" s="885"/>
      <c r="U324" s="792"/>
      <c r="V324" s="792"/>
      <c r="W324" s="792"/>
      <c r="X324" s="792"/>
      <c r="Y324" s="792"/>
      <c r="Z324" s="792"/>
      <c r="AA324" s="792"/>
      <c r="AB324" s="792"/>
      <c r="AC324" s="792"/>
      <c r="AD324" s="792"/>
      <c r="AE324" s="792"/>
      <c r="AF324" s="792"/>
      <c r="AG324" s="792"/>
      <c r="AH324" s="792"/>
      <c r="AI324" s="792"/>
      <c r="AJ324" s="792"/>
      <c r="AK324" s="792"/>
      <c r="AL324" s="792"/>
      <c r="AM324" s="792"/>
      <c r="AN324" s="792"/>
      <c r="AO324" s="792"/>
      <c r="AP324" s="792"/>
      <c r="AQ324" s="792"/>
      <c r="AR324" s="792"/>
      <c r="AS324" s="792"/>
      <c r="AT324" s="792"/>
      <c r="AU324" s="792"/>
      <c r="AV324" s="792"/>
      <c r="AW324" s="792"/>
      <c r="AX324" s="792"/>
      <c r="AY324" s="792"/>
      <c r="AZ324" s="792"/>
      <c r="BA324" s="792"/>
      <c r="BB324" s="792"/>
      <c r="BC324" s="792"/>
      <c r="BD324" s="792"/>
      <c r="BE324" s="792"/>
      <c r="BF324" s="792"/>
      <c r="BG324" s="792"/>
      <c r="BH324" s="792"/>
      <c r="BI324" s="792"/>
      <c r="BJ324" s="792"/>
      <c r="BK324" s="792"/>
      <c r="BL324" s="792"/>
      <c r="BM324" s="792"/>
      <c r="BN324" s="792"/>
      <c r="BO324" s="792"/>
      <c r="BP324" s="792"/>
      <c r="BQ324" s="792"/>
      <c r="BR324" s="792"/>
      <c r="BS324" s="792"/>
      <c r="BT324" s="792"/>
      <c r="BU324" s="792"/>
      <c r="BV324" s="792"/>
      <c r="BW324" s="792"/>
      <c r="BX324" s="792"/>
      <c r="BY324" s="792"/>
      <c r="BZ324" s="792"/>
      <c r="CA324" s="792"/>
      <c r="CB324" s="792"/>
      <c r="CC324" s="792"/>
      <c r="CD324" s="792"/>
      <c r="CE324" s="792"/>
      <c r="CF324" s="792"/>
      <c r="CG324" s="792"/>
      <c r="CH324" s="792"/>
      <c r="CI324" s="792"/>
      <c r="CJ324" s="792"/>
      <c r="CK324" s="792"/>
      <c r="CL324" s="792"/>
      <c r="CM324" s="792"/>
      <c r="CN324" s="792"/>
      <c r="CO324" s="792"/>
      <c r="CP324" s="792"/>
      <c r="CQ324" s="792"/>
      <c r="CR324" s="792"/>
      <c r="CS324" s="792"/>
      <c r="CT324" s="792"/>
      <c r="CU324" s="792"/>
      <c r="CV324" s="792"/>
      <c r="CW324" s="792"/>
      <c r="CX324" s="792"/>
      <c r="CY324" s="792"/>
      <c r="CZ324" s="792"/>
      <c r="DA324" s="792"/>
      <c r="DB324" s="792"/>
      <c r="DC324" s="792"/>
      <c r="DD324" s="792"/>
      <c r="DE324" s="792"/>
      <c r="DF324" s="792"/>
      <c r="DG324" s="792"/>
      <c r="DH324" s="792"/>
      <c r="DI324" s="792"/>
      <c r="DJ324" s="792"/>
      <c r="DK324" s="792"/>
      <c r="DL324" s="792"/>
      <c r="DM324" s="792"/>
      <c r="DN324" s="792"/>
      <c r="DO324" s="792"/>
      <c r="DP324" s="792"/>
      <c r="DQ324" s="792"/>
      <c r="DR324" s="792"/>
      <c r="DS324" s="792"/>
      <c r="DT324" s="792"/>
      <c r="DU324" s="792"/>
      <c r="DV324" s="792"/>
      <c r="DW324" s="792"/>
      <c r="DX324" s="792"/>
      <c r="DY324" s="792"/>
      <c r="DZ324" s="792"/>
      <c r="EA324" s="792"/>
      <c r="EB324" s="792"/>
      <c r="EC324" s="792"/>
      <c r="ED324" s="792"/>
      <c r="EE324" s="792"/>
      <c r="EF324" s="792"/>
      <c r="EG324" s="792"/>
      <c r="EH324" s="792"/>
      <c r="EI324" s="792"/>
      <c r="EJ324" s="792"/>
      <c r="EK324" s="792"/>
      <c r="EL324" s="792"/>
      <c r="EM324" s="792"/>
      <c r="EN324" s="792"/>
      <c r="EO324" s="792"/>
      <c r="EP324" s="792"/>
      <c r="EQ324" s="792"/>
      <c r="ER324" s="792"/>
      <c r="ES324" s="792"/>
      <c r="ET324" s="792"/>
      <c r="EU324" s="792"/>
      <c r="EV324" s="792"/>
      <c r="EW324" s="792"/>
      <c r="EX324" s="792"/>
      <c r="EY324" s="792"/>
      <c r="EZ324" s="792"/>
      <c r="FA324" s="792"/>
      <c r="FB324" s="792"/>
      <c r="FC324" s="792"/>
      <c r="FD324" s="792"/>
      <c r="FE324" s="792"/>
      <c r="FF324" s="792"/>
      <c r="FG324" s="792"/>
      <c r="FH324" s="792"/>
      <c r="FI324" s="792"/>
    </row>
    <row r="325" spans="1:165">
      <c r="A325" s="737"/>
      <c r="B325" s="738"/>
      <c r="C325" s="738"/>
      <c r="D325" s="738"/>
      <c r="E325" s="742"/>
      <c r="F325" s="739" t="s">
        <v>350</v>
      </c>
      <c r="G325" s="739"/>
      <c r="H325" s="739"/>
      <c r="I325" s="739"/>
      <c r="J325" s="739"/>
      <c r="K325" s="739"/>
      <c r="L325" s="740"/>
      <c r="M325" s="741"/>
      <c r="N325" s="885"/>
      <c r="U325" s="792"/>
      <c r="V325" s="792"/>
      <c r="W325" s="792"/>
      <c r="X325" s="792"/>
      <c r="Y325" s="792"/>
      <c r="Z325" s="792"/>
      <c r="AA325" s="792"/>
      <c r="AB325" s="792"/>
      <c r="AC325" s="792"/>
      <c r="AD325" s="792"/>
      <c r="AE325" s="792"/>
      <c r="AF325" s="792"/>
      <c r="AG325" s="792"/>
      <c r="AH325" s="792"/>
      <c r="AI325" s="792"/>
      <c r="AJ325" s="792"/>
      <c r="AK325" s="792"/>
      <c r="AL325" s="792"/>
      <c r="AM325" s="792"/>
      <c r="AN325" s="792"/>
      <c r="AO325" s="792"/>
      <c r="AP325" s="792"/>
      <c r="AQ325" s="792"/>
      <c r="AR325" s="792"/>
      <c r="AS325" s="792"/>
      <c r="AT325" s="792"/>
      <c r="AU325" s="792"/>
      <c r="AV325" s="792"/>
      <c r="AW325" s="792"/>
      <c r="AX325" s="792"/>
      <c r="AY325" s="792"/>
      <c r="AZ325" s="792"/>
      <c r="BA325" s="792"/>
      <c r="BB325" s="792"/>
      <c r="BC325" s="792"/>
      <c r="BD325" s="792"/>
      <c r="BE325" s="792"/>
      <c r="BF325" s="792"/>
      <c r="BG325" s="792"/>
      <c r="BH325" s="792"/>
      <c r="BI325" s="792"/>
      <c r="BJ325" s="792"/>
      <c r="BK325" s="792"/>
      <c r="BL325" s="792"/>
      <c r="BM325" s="792"/>
      <c r="BN325" s="792"/>
      <c r="BO325" s="792"/>
      <c r="BP325" s="792"/>
      <c r="BQ325" s="792"/>
      <c r="BR325" s="792"/>
      <c r="BS325" s="792"/>
      <c r="BT325" s="792"/>
      <c r="BU325" s="792"/>
      <c r="BV325" s="792"/>
      <c r="BW325" s="792"/>
      <c r="BX325" s="792"/>
      <c r="BY325" s="792"/>
      <c r="BZ325" s="792"/>
      <c r="CA325" s="792"/>
      <c r="CB325" s="792"/>
      <c r="CC325" s="792"/>
      <c r="CD325" s="792"/>
      <c r="CE325" s="792"/>
      <c r="CF325" s="792"/>
      <c r="CG325" s="792"/>
      <c r="CH325" s="792"/>
      <c r="CI325" s="792"/>
      <c r="CJ325" s="792"/>
      <c r="CK325" s="792"/>
      <c r="CL325" s="792"/>
      <c r="CM325" s="792"/>
      <c r="CN325" s="792"/>
      <c r="CO325" s="792"/>
      <c r="CP325" s="792"/>
      <c r="CQ325" s="792"/>
      <c r="CR325" s="792"/>
      <c r="CS325" s="792"/>
      <c r="CT325" s="792"/>
      <c r="CU325" s="792"/>
      <c r="CV325" s="792"/>
      <c r="CW325" s="792"/>
      <c r="CX325" s="792"/>
      <c r="CY325" s="792"/>
      <c r="CZ325" s="792"/>
      <c r="DA325" s="792"/>
      <c r="DB325" s="792"/>
      <c r="DC325" s="792"/>
      <c r="DD325" s="792"/>
      <c r="DE325" s="792"/>
      <c r="DF325" s="792"/>
      <c r="DG325" s="792"/>
      <c r="DH325" s="792"/>
      <c r="DI325" s="792"/>
      <c r="DJ325" s="792"/>
      <c r="DK325" s="792"/>
      <c r="DL325" s="792"/>
      <c r="DM325" s="792"/>
      <c r="DN325" s="792"/>
      <c r="DO325" s="792"/>
      <c r="DP325" s="792"/>
      <c r="DQ325" s="792"/>
      <c r="DR325" s="792"/>
      <c r="DS325" s="792"/>
      <c r="DT325" s="792"/>
      <c r="DU325" s="792"/>
      <c r="DV325" s="792"/>
      <c r="DW325" s="792"/>
      <c r="DX325" s="792"/>
      <c r="DY325" s="792"/>
      <c r="DZ325" s="792"/>
      <c r="EA325" s="792"/>
      <c r="EB325" s="792"/>
      <c r="EC325" s="792"/>
      <c r="ED325" s="792"/>
      <c r="EE325" s="792"/>
      <c r="EF325" s="792"/>
      <c r="EG325" s="792"/>
      <c r="EH325" s="792"/>
      <c r="EI325" s="792"/>
      <c r="EJ325" s="792"/>
      <c r="EK325" s="792"/>
      <c r="EL325" s="792"/>
      <c r="EM325" s="792"/>
      <c r="EN325" s="792"/>
      <c r="EO325" s="792"/>
      <c r="EP325" s="792"/>
      <c r="EQ325" s="792"/>
      <c r="ER325" s="792"/>
      <c r="ES325" s="792"/>
      <c r="ET325" s="792"/>
      <c r="EU325" s="792"/>
      <c r="EV325" s="792"/>
      <c r="EW325" s="792"/>
      <c r="EX325" s="792"/>
      <c r="EY325" s="792"/>
      <c r="EZ325" s="792"/>
      <c r="FA325" s="792"/>
      <c r="FB325" s="792"/>
      <c r="FC325" s="792"/>
      <c r="FD325" s="792"/>
      <c r="FE325" s="792"/>
      <c r="FF325" s="792"/>
      <c r="FG325" s="792"/>
      <c r="FH325" s="792"/>
      <c r="FI325" s="792"/>
    </row>
    <row r="326" spans="1:165">
      <c r="A326" s="737"/>
      <c r="B326" s="738"/>
      <c r="C326" s="738"/>
      <c r="D326" s="738"/>
      <c r="E326" s="742"/>
      <c r="F326" s="739" t="s">
        <v>351</v>
      </c>
      <c r="G326" s="739"/>
      <c r="H326" s="739"/>
      <c r="I326" s="739"/>
      <c r="J326" s="739"/>
      <c r="K326" s="739"/>
      <c r="L326" s="740"/>
      <c r="M326" s="741"/>
      <c r="N326" s="885"/>
      <c r="U326" s="792"/>
      <c r="V326" s="792"/>
      <c r="W326" s="792"/>
      <c r="X326" s="792"/>
      <c r="Y326" s="792"/>
      <c r="Z326" s="792"/>
      <c r="AA326" s="792"/>
      <c r="AB326" s="792"/>
      <c r="AC326" s="792"/>
      <c r="AD326" s="792"/>
      <c r="AE326" s="792"/>
      <c r="AF326" s="792"/>
      <c r="AG326" s="792"/>
      <c r="AH326" s="792"/>
      <c r="AI326" s="792"/>
      <c r="AJ326" s="792"/>
      <c r="AK326" s="792"/>
      <c r="AL326" s="792"/>
      <c r="AM326" s="792"/>
      <c r="AN326" s="792"/>
      <c r="AO326" s="792"/>
      <c r="AP326" s="792"/>
      <c r="AQ326" s="792"/>
      <c r="AR326" s="792"/>
      <c r="AS326" s="792"/>
      <c r="AT326" s="792"/>
      <c r="AU326" s="792"/>
      <c r="AV326" s="792"/>
      <c r="AW326" s="792"/>
      <c r="AX326" s="792"/>
      <c r="AY326" s="792"/>
      <c r="AZ326" s="792"/>
      <c r="BA326" s="792"/>
      <c r="BB326" s="792"/>
      <c r="BC326" s="792"/>
      <c r="BD326" s="792"/>
      <c r="BE326" s="792"/>
      <c r="BF326" s="792"/>
      <c r="BG326" s="792"/>
      <c r="BH326" s="792"/>
      <c r="BI326" s="792"/>
      <c r="BJ326" s="792"/>
      <c r="BK326" s="792"/>
      <c r="BL326" s="792"/>
      <c r="BM326" s="792"/>
      <c r="BN326" s="792"/>
      <c r="BO326" s="792"/>
      <c r="BP326" s="792"/>
      <c r="BQ326" s="792"/>
      <c r="BR326" s="792"/>
      <c r="BS326" s="792"/>
      <c r="BT326" s="792"/>
      <c r="BU326" s="792"/>
      <c r="BV326" s="792"/>
      <c r="BW326" s="792"/>
      <c r="BX326" s="792"/>
      <c r="BY326" s="792"/>
      <c r="BZ326" s="792"/>
      <c r="CA326" s="792"/>
      <c r="CB326" s="792"/>
      <c r="CC326" s="792"/>
      <c r="CD326" s="792"/>
      <c r="CE326" s="792"/>
      <c r="CF326" s="792"/>
      <c r="CG326" s="792"/>
      <c r="CH326" s="792"/>
      <c r="CI326" s="792"/>
      <c r="CJ326" s="792"/>
      <c r="CK326" s="792"/>
      <c r="CL326" s="792"/>
      <c r="CM326" s="792"/>
      <c r="CN326" s="792"/>
      <c r="CO326" s="792"/>
      <c r="CP326" s="792"/>
      <c r="CQ326" s="792"/>
      <c r="CR326" s="792"/>
      <c r="CS326" s="792"/>
      <c r="CT326" s="792"/>
      <c r="CU326" s="792"/>
      <c r="CV326" s="792"/>
      <c r="CW326" s="792"/>
      <c r="CX326" s="792"/>
      <c r="CY326" s="792"/>
      <c r="CZ326" s="792"/>
      <c r="DA326" s="792"/>
      <c r="DB326" s="792"/>
      <c r="DC326" s="792"/>
      <c r="DD326" s="792"/>
      <c r="DE326" s="792"/>
      <c r="DF326" s="792"/>
      <c r="DG326" s="792"/>
      <c r="DH326" s="792"/>
      <c r="DI326" s="792"/>
      <c r="DJ326" s="792"/>
      <c r="DK326" s="792"/>
      <c r="DL326" s="792"/>
      <c r="DM326" s="792"/>
      <c r="DN326" s="792"/>
      <c r="DO326" s="792"/>
      <c r="DP326" s="792"/>
      <c r="DQ326" s="792"/>
      <c r="DR326" s="792"/>
      <c r="DS326" s="792"/>
      <c r="DT326" s="792"/>
      <c r="DU326" s="792"/>
      <c r="DV326" s="792"/>
      <c r="DW326" s="792"/>
      <c r="DX326" s="792"/>
      <c r="DY326" s="792"/>
      <c r="DZ326" s="792"/>
      <c r="EA326" s="792"/>
      <c r="EB326" s="792"/>
      <c r="EC326" s="792"/>
      <c r="ED326" s="792"/>
      <c r="EE326" s="792"/>
      <c r="EF326" s="792"/>
      <c r="EG326" s="792"/>
      <c r="EH326" s="792"/>
      <c r="EI326" s="792"/>
      <c r="EJ326" s="792"/>
      <c r="EK326" s="792"/>
      <c r="EL326" s="792"/>
      <c r="EM326" s="792"/>
      <c r="EN326" s="792"/>
      <c r="EO326" s="792"/>
      <c r="EP326" s="792"/>
      <c r="EQ326" s="792"/>
      <c r="ER326" s="792"/>
      <c r="ES326" s="792"/>
      <c r="ET326" s="792"/>
      <c r="EU326" s="792"/>
      <c r="EV326" s="792"/>
      <c r="EW326" s="792"/>
      <c r="EX326" s="792"/>
      <c r="EY326" s="792"/>
      <c r="EZ326" s="792"/>
      <c r="FA326" s="792"/>
      <c r="FB326" s="792"/>
      <c r="FC326" s="792"/>
      <c r="FD326" s="792"/>
      <c r="FE326" s="792"/>
      <c r="FF326" s="792"/>
      <c r="FG326" s="792"/>
      <c r="FH326" s="792"/>
      <c r="FI326" s="792"/>
    </row>
    <row r="327" spans="1:165" ht="12">
      <c r="A327" s="737"/>
      <c r="B327" s="738"/>
      <c r="C327" s="738"/>
      <c r="D327" s="748"/>
      <c r="E327" s="739" t="s">
        <v>197</v>
      </c>
      <c r="F327" s="739"/>
      <c r="G327" s="739"/>
      <c r="H327" s="739"/>
      <c r="I327" s="784"/>
      <c r="J327" s="739"/>
      <c r="K327" s="739"/>
      <c r="L327" s="740"/>
      <c r="M327" s="741"/>
      <c r="N327" s="885"/>
      <c r="U327" s="792"/>
      <c r="V327" s="792"/>
      <c r="W327" s="792"/>
      <c r="X327" s="792"/>
      <c r="Y327" s="792"/>
      <c r="Z327" s="792"/>
      <c r="AA327" s="792"/>
      <c r="AB327" s="792"/>
      <c r="AC327" s="792"/>
      <c r="AD327" s="792"/>
      <c r="AE327" s="792"/>
      <c r="AF327" s="792"/>
      <c r="AG327" s="792"/>
      <c r="AH327" s="792"/>
      <c r="AI327" s="792"/>
      <c r="AJ327" s="792"/>
      <c r="AK327" s="792"/>
      <c r="AL327" s="792"/>
      <c r="AM327" s="792"/>
      <c r="AN327" s="792"/>
      <c r="AO327" s="792"/>
      <c r="AP327" s="792"/>
      <c r="AQ327" s="792"/>
      <c r="AR327" s="792"/>
      <c r="AS327" s="792"/>
      <c r="AT327" s="792"/>
      <c r="AU327" s="792"/>
      <c r="AV327" s="792"/>
      <c r="AW327" s="792"/>
      <c r="AX327" s="792"/>
      <c r="AY327" s="792"/>
      <c r="AZ327" s="792"/>
      <c r="BA327" s="792"/>
      <c r="BB327" s="792"/>
      <c r="BC327" s="792"/>
      <c r="BD327" s="792"/>
      <c r="BE327" s="792"/>
      <c r="BF327" s="792"/>
      <c r="BG327" s="792"/>
      <c r="BH327" s="792"/>
      <c r="BI327" s="792"/>
      <c r="BJ327" s="792"/>
      <c r="BK327" s="792"/>
      <c r="BL327" s="792"/>
      <c r="BM327" s="792"/>
      <c r="BN327" s="792"/>
      <c r="BO327" s="792"/>
      <c r="BP327" s="792"/>
      <c r="BQ327" s="792"/>
      <c r="BR327" s="792"/>
      <c r="BS327" s="792"/>
      <c r="BT327" s="792"/>
      <c r="BU327" s="792"/>
      <c r="BV327" s="792"/>
      <c r="BW327" s="792"/>
      <c r="BX327" s="792"/>
      <c r="BY327" s="792"/>
      <c r="BZ327" s="792"/>
      <c r="CA327" s="792"/>
      <c r="CB327" s="792"/>
      <c r="CC327" s="792"/>
      <c r="CD327" s="792"/>
      <c r="CE327" s="792"/>
      <c r="CF327" s="792"/>
      <c r="CG327" s="792"/>
      <c r="CH327" s="792"/>
      <c r="CI327" s="792"/>
      <c r="CJ327" s="792"/>
      <c r="CK327" s="792"/>
      <c r="CL327" s="792"/>
      <c r="CM327" s="792"/>
      <c r="CN327" s="792"/>
      <c r="CO327" s="792"/>
      <c r="CP327" s="792"/>
      <c r="CQ327" s="792"/>
      <c r="CR327" s="792"/>
      <c r="CS327" s="792"/>
      <c r="CT327" s="792"/>
      <c r="CU327" s="792"/>
      <c r="CV327" s="792"/>
      <c r="CW327" s="792"/>
      <c r="CX327" s="792"/>
      <c r="CY327" s="792"/>
      <c r="CZ327" s="792"/>
      <c r="DA327" s="792"/>
      <c r="DB327" s="792"/>
      <c r="DC327" s="792"/>
      <c r="DD327" s="792"/>
      <c r="DE327" s="792"/>
      <c r="DF327" s="792"/>
      <c r="DG327" s="792"/>
      <c r="DH327" s="792"/>
      <c r="DI327" s="792"/>
      <c r="DJ327" s="792"/>
      <c r="DK327" s="792"/>
      <c r="DL327" s="792"/>
      <c r="DM327" s="792"/>
      <c r="DN327" s="792"/>
      <c r="DO327" s="792"/>
      <c r="DP327" s="792"/>
      <c r="DQ327" s="792"/>
      <c r="DR327" s="792"/>
      <c r="DS327" s="792"/>
      <c r="DT327" s="792"/>
      <c r="DU327" s="792"/>
      <c r="DV327" s="792"/>
      <c r="DW327" s="792"/>
      <c r="DX327" s="792"/>
      <c r="DY327" s="792"/>
      <c r="DZ327" s="792"/>
      <c r="EA327" s="792"/>
      <c r="EB327" s="792"/>
      <c r="EC327" s="792"/>
      <c r="ED327" s="792"/>
      <c r="EE327" s="792"/>
      <c r="EF327" s="792"/>
      <c r="EG327" s="792"/>
      <c r="EH327" s="792"/>
      <c r="EI327" s="792"/>
      <c r="EJ327" s="792"/>
      <c r="EK327" s="792"/>
      <c r="EL327" s="792"/>
      <c r="EM327" s="792"/>
      <c r="EN327" s="792"/>
      <c r="EO327" s="792"/>
      <c r="EP327" s="792"/>
      <c r="EQ327" s="792"/>
      <c r="ER327" s="792"/>
      <c r="ES327" s="792"/>
      <c r="ET327" s="792"/>
      <c r="EU327" s="792"/>
      <c r="EV327" s="792"/>
      <c r="EW327" s="792"/>
      <c r="EX327" s="792"/>
      <c r="EY327" s="792"/>
      <c r="EZ327" s="792"/>
      <c r="FA327" s="792"/>
      <c r="FB327" s="792"/>
      <c r="FC327" s="792"/>
      <c r="FD327" s="792"/>
      <c r="FE327" s="792"/>
      <c r="FF327" s="792"/>
      <c r="FG327" s="792"/>
      <c r="FH327" s="792"/>
      <c r="FI327" s="792"/>
    </row>
    <row r="328" spans="1:165">
      <c r="A328" s="737"/>
      <c r="B328" s="738"/>
      <c r="C328" s="738"/>
      <c r="D328" s="738"/>
      <c r="E328" s="742" t="s">
        <v>198</v>
      </c>
      <c r="F328" s="739"/>
      <c r="G328" s="739"/>
      <c r="H328" s="739"/>
      <c r="I328" s="739"/>
      <c r="J328" s="739"/>
      <c r="K328" s="739"/>
      <c r="L328" s="740"/>
      <c r="M328" s="741"/>
      <c r="N328" s="885"/>
      <c r="U328" s="792"/>
      <c r="V328" s="792"/>
      <c r="W328" s="792"/>
      <c r="X328" s="792"/>
      <c r="Y328" s="792"/>
      <c r="Z328" s="792"/>
      <c r="AA328" s="792"/>
      <c r="AB328" s="792"/>
      <c r="AC328" s="792"/>
      <c r="AD328" s="792"/>
      <c r="AE328" s="792"/>
      <c r="AF328" s="792"/>
      <c r="AG328" s="792"/>
      <c r="AH328" s="792"/>
      <c r="AI328" s="792"/>
      <c r="AJ328" s="792"/>
      <c r="AK328" s="792"/>
      <c r="AL328" s="792"/>
      <c r="AM328" s="792"/>
      <c r="AN328" s="792"/>
      <c r="AO328" s="792"/>
      <c r="AP328" s="792"/>
      <c r="AQ328" s="792"/>
      <c r="AR328" s="792"/>
      <c r="AS328" s="792"/>
      <c r="AT328" s="792"/>
      <c r="AU328" s="792"/>
      <c r="AV328" s="792"/>
      <c r="AW328" s="792"/>
      <c r="AX328" s="792"/>
      <c r="AY328" s="792"/>
      <c r="AZ328" s="792"/>
      <c r="BA328" s="792"/>
      <c r="BB328" s="792"/>
      <c r="BC328" s="792"/>
      <c r="BD328" s="792"/>
      <c r="BE328" s="792"/>
      <c r="BF328" s="792"/>
      <c r="BG328" s="792"/>
      <c r="BH328" s="792"/>
      <c r="BI328" s="792"/>
      <c r="BJ328" s="792"/>
      <c r="BK328" s="792"/>
      <c r="BL328" s="792"/>
      <c r="BM328" s="792"/>
      <c r="BN328" s="792"/>
      <c r="BO328" s="792"/>
      <c r="BP328" s="792"/>
      <c r="BQ328" s="792"/>
      <c r="BR328" s="792"/>
      <c r="BS328" s="792"/>
      <c r="BT328" s="792"/>
      <c r="BU328" s="792"/>
      <c r="BV328" s="792"/>
      <c r="BW328" s="792"/>
      <c r="BX328" s="792"/>
      <c r="BY328" s="792"/>
      <c r="BZ328" s="792"/>
      <c r="CA328" s="792"/>
      <c r="CB328" s="792"/>
      <c r="CC328" s="792"/>
      <c r="CD328" s="792"/>
      <c r="CE328" s="792"/>
      <c r="CF328" s="792"/>
      <c r="CG328" s="792"/>
      <c r="CH328" s="792"/>
      <c r="CI328" s="792"/>
      <c r="CJ328" s="792"/>
      <c r="CK328" s="792"/>
      <c r="CL328" s="792"/>
      <c r="CM328" s="792"/>
      <c r="CN328" s="792"/>
      <c r="CO328" s="792"/>
      <c r="CP328" s="792"/>
      <c r="CQ328" s="792"/>
      <c r="CR328" s="792"/>
      <c r="CS328" s="792"/>
      <c r="CT328" s="792"/>
      <c r="CU328" s="792"/>
      <c r="CV328" s="792"/>
      <c r="CW328" s="792"/>
      <c r="CX328" s="792"/>
      <c r="CY328" s="792"/>
      <c r="CZ328" s="792"/>
      <c r="DA328" s="792"/>
      <c r="DB328" s="792"/>
      <c r="DC328" s="792"/>
      <c r="DD328" s="792"/>
      <c r="DE328" s="792"/>
      <c r="DF328" s="792"/>
      <c r="DG328" s="792"/>
      <c r="DH328" s="792"/>
      <c r="DI328" s="792"/>
      <c r="DJ328" s="792"/>
      <c r="DK328" s="792"/>
      <c r="DL328" s="792"/>
      <c r="DM328" s="792"/>
      <c r="DN328" s="792"/>
      <c r="DO328" s="792"/>
      <c r="DP328" s="792"/>
      <c r="DQ328" s="792"/>
      <c r="DR328" s="792"/>
      <c r="DS328" s="792"/>
      <c r="DT328" s="792"/>
      <c r="DU328" s="792"/>
      <c r="DV328" s="792"/>
      <c r="DW328" s="792"/>
      <c r="DX328" s="792"/>
      <c r="DY328" s="792"/>
      <c r="DZ328" s="792"/>
      <c r="EA328" s="792"/>
      <c r="EB328" s="792"/>
      <c r="EC328" s="792"/>
      <c r="ED328" s="792"/>
      <c r="EE328" s="792"/>
      <c r="EF328" s="792"/>
      <c r="EG328" s="792"/>
      <c r="EH328" s="792"/>
      <c r="EI328" s="792"/>
      <c r="EJ328" s="792"/>
      <c r="EK328" s="792"/>
      <c r="EL328" s="792"/>
      <c r="EM328" s="792"/>
      <c r="EN328" s="792"/>
      <c r="EO328" s="792"/>
      <c r="EP328" s="792"/>
      <c r="EQ328" s="792"/>
      <c r="ER328" s="792"/>
      <c r="ES328" s="792"/>
      <c r="ET328" s="792"/>
      <c r="EU328" s="792"/>
      <c r="EV328" s="792"/>
      <c r="EW328" s="792"/>
      <c r="EX328" s="792"/>
      <c r="EY328" s="792"/>
      <c r="EZ328" s="792"/>
      <c r="FA328" s="792"/>
      <c r="FB328" s="792"/>
      <c r="FC328" s="792"/>
      <c r="FD328" s="792"/>
      <c r="FE328" s="792"/>
      <c r="FF328" s="792"/>
      <c r="FG328" s="792"/>
      <c r="FH328" s="792"/>
      <c r="FI328" s="792"/>
    </row>
    <row r="329" spans="1:165">
      <c r="A329" s="737"/>
      <c r="B329" s="738"/>
      <c r="C329" s="738"/>
      <c r="D329" s="738" t="s">
        <v>1504</v>
      </c>
      <c r="E329" s="742"/>
      <c r="F329" s="739"/>
      <c r="G329" s="739"/>
      <c r="H329" s="739"/>
      <c r="I329" s="739"/>
      <c r="J329" s="739"/>
      <c r="K329" s="739"/>
      <c r="L329" s="740"/>
      <c r="M329" s="741"/>
      <c r="N329" s="885"/>
      <c r="U329" s="792"/>
      <c r="V329" s="792"/>
      <c r="W329" s="792"/>
      <c r="X329" s="792"/>
      <c r="Y329" s="792"/>
      <c r="Z329" s="792"/>
      <c r="AA329" s="792"/>
      <c r="AB329" s="792"/>
      <c r="AC329" s="792"/>
      <c r="AD329" s="792"/>
      <c r="AE329" s="792"/>
      <c r="AF329" s="792"/>
      <c r="AG329" s="792"/>
      <c r="AH329" s="792"/>
      <c r="AI329" s="792"/>
      <c r="AJ329" s="792"/>
      <c r="AK329" s="792"/>
      <c r="AL329" s="792"/>
      <c r="AM329" s="792"/>
      <c r="AN329" s="792"/>
      <c r="AO329" s="792"/>
      <c r="AP329" s="792"/>
      <c r="AQ329" s="792"/>
      <c r="AR329" s="792"/>
      <c r="AS329" s="792"/>
      <c r="AT329" s="792"/>
      <c r="AU329" s="792"/>
      <c r="AV329" s="792"/>
      <c r="AW329" s="792"/>
      <c r="AX329" s="792"/>
      <c r="AY329" s="792"/>
      <c r="AZ329" s="792"/>
      <c r="BA329" s="792"/>
      <c r="BB329" s="792"/>
      <c r="BC329" s="792"/>
      <c r="BD329" s="792"/>
      <c r="BE329" s="792"/>
      <c r="BF329" s="792"/>
      <c r="BG329" s="792"/>
      <c r="BH329" s="792"/>
      <c r="BI329" s="792"/>
      <c r="BJ329" s="792"/>
      <c r="BK329" s="792"/>
      <c r="BL329" s="792"/>
      <c r="BM329" s="792"/>
      <c r="BN329" s="792"/>
      <c r="BO329" s="792"/>
      <c r="BP329" s="792"/>
      <c r="BQ329" s="792"/>
      <c r="BR329" s="792"/>
      <c r="BS329" s="792"/>
      <c r="BT329" s="792"/>
      <c r="BU329" s="792"/>
      <c r="BV329" s="792"/>
      <c r="BW329" s="792"/>
      <c r="BX329" s="792"/>
      <c r="BY329" s="792"/>
      <c r="BZ329" s="792"/>
      <c r="CA329" s="792"/>
      <c r="CB329" s="792"/>
      <c r="CC329" s="792"/>
      <c r="CD329" s="792"/>
      <c r="CE329" s="792"/>
      <c r="CF329" s="792"/>
      <c r="CG329" s="792"/>
      <c r="CH329" s="792"/>
      <c r="CI329" s="792"/>
      <c r="CJ329" s="792"/>
      <c r="CK329" s="792"/>
      <c r="CL329" s="792"/>
      <c r="CM329" s="792"/>
      <c r="CN329" s="792"/>
      <c r="CO329" s="792"/>
      <c r="CP329" s="792"/>
      <c r="CQ329" s="792"/>
      <c r="CR329" s="792"/>
      <c r="CS329" s="792"/>
      <c r="CT329" s="792"/>
      <c r="CU329" s="792"/>
      <c r="CV329" s="792"/>
      <c r="CW329" s="792"/>
      <c r="CX329" s="792"/>
      <c r="CY329" s="792"/>
      <c r="CZ329" s="792"/>
      <c r="DA329" s="792"/>
      <c r="DB329" s="792"/>
      <c r="DC329" s="792"/>
      <c r="DD329" s="792"/>
      <c r="DE329" s="792"/>
      <c r="DF329" s="792"/>
      <c r="DG329" s="792"/>
      <c r="DH329" s="792"/>
      <c r="DI329" s="792"/>
      <c r="DJ329" s="792"/>
      <c r="DK329" s="792"/>
      <c r="DL329" s="792"/>
      <c r="DM329" s="792"/>
      <c r="DN329" s="792"/>
      <c r="DO329" s="792"/>
      <c r="DP329" s="792"/>
      <c r="DQ329" s="792"/>
      <c r="DR329" s="792"/>
      <c r="DS329" s="792"/>
      <c r="DT329" s="792"/>
      <c r="DU329" s="792"/>
      <c r="DV329" s="792"/>
      <c r="DW329" s="792"/>
      <c r="DX329" s="792"/>
      <c r="DY329" s="792"/>
      <c r="DZ329" s="792"/>
      <c r="EA329" s="792"/>
      <c r="EB329" s="792"/>
      <c r="EC329" s="792"/>
      <c r="ED329" s="792"/>
      <c r="EE329" s="792"/>
      <c r="EF329" s="792"/>
      <c r="EG329" s="792"/>
      <c r="EH329" s="792"/>
      <c r="EI329" s="792"/>
      <c r="EJ329" s="792"/>
      <c r="EK329" s="792"/>
      <c r="EL329" s="792"/>
      <c r="EM329" s="792"/>
      <c r="EN329" s="792"/>
      <c r="EO329" s="792"/>
      <c r="EP329" s="792"/>
      <c r="EQ329" s="792"/>
      <c r="ER329" s="792"/>
      <c r="ES329" s="792"/>
      <c r="ET329" s="792"/>
      <c r="EU329" s="792"/>
      <c r="EV329" s="792"/>
      <c r="EW329" s="792"/>
      <c r="EX329" s="792"/>
      <c r="EY329" s="792"/>
      <c r="EZ329" s="792"/>
      <c r="FA329" s="792"/>
      <c r="FB329" s="792"/>
      <c r="FC329" s="792"/>
      <c r="FD329" s="792"/>
      <c r="FE329" s="792"/>
      <c r="FF329" s="792"/>
      <c r="FG329" s="792"/>
      <c r="FH329" s="792"/>
      <c r="FI329" s="792"/>
    </row>
    <row r="330" spans="1:165">
      <c r="A330" s="737"/>
      <c r="B330" s="738"/>
      <c r="C330" s="738"/>
      <c r="D330" s="738"/>
      <c r="E330" s="742" t="s">
        <v>260</v>
      </c>
      <c r="F330" s="739"/>
      <c r="G330" s="739"/>
      <c r="H330" s="739"/>
      <c r="I330" s="739"/>
      <c r="J330" s="739"/>
      <c r="K330" s="739"/>
      <c r="L330" s="740"/>
      <c r="M330" s="741"/>
      <c r="N330" s="885"/>
      <c r="U330" s="792"/>
      <c r="V330" s="792"/>
      <c r="W330" s="792"/>
      <c r="X330" s="792"/>
      <c r="Y330" s="792"/>
      <c r="Z330" s="792"/>
      <c r="AA330" s="792"/>
      <c r="AB330" s="792"/>
      <c r="AC330" s="792"/>
      <c r="AD330" s="792"/>
      <c r="AE330" s="792"/>
      <c r="AF330" s="792"/>
      <c r="AG330" s="792"/>
      <c r="AH330" s="792"/>
      <c r="AI330" s="792"/>
      <c r="AJ330" s="792"/>
      <c r="AK330" s="792"/>
      <c r="AL330" s="792"/>
      <c r="AM330" s="792"/>
      <c r="AN330" s="792"/>
      <c r="AO330" s="792"/>
      <c r="AP330" s="792"/>
      <c r="AQ330" s="792"/>
      <c r="AR330" s="792"/>
      <c r="AS330" s="792"/>
      <c r="AT330" s="792"/>
      <c r="AU330" s="792"/>
      <c r="AV330" s="792"/>
      <c r="AW330" s="792"/>
      <c r="AX330" s="792"/>
      <c r="AY330" s="792"/>
      <c r="AZ330" s="792"/>
      <c r="BA330" s="792"/>
      <c r="BB330" s="792"/>
      <c r="BC330" s="792"/>
      <c r="BD330" s="792"/>
      <c r="BE330" s="792"/>
      <c r="BF330" s="792"/>
      <c r="BG330" s="792"/>
      <c r="BH330" s="792"/>
      <c r="BI330" s="792"/>
      <c r="BJ330" s="792"/>
      <c r="BK330" s="792"/>
      <c r="BL330" s="792"/>
      <c r="BM330" s="792"/>
      <c r="BN330" s="792"/>
      <c r="BO330" s="792"/>
      <c r="BP330" s="792"/>
      <c r="BQ330" s="792"/>
      <c r="BR330" s="792"/>
      <c r="BS330" s="792"/>
      <c r="BT330" s="792"/>
      <c r="BU330" s="792"/>
      <c r="BV330" s="792"/>
      <c r="BW330" s="792"/>
      <c r="BX330" s="792"/>
      <c r="BY330" s="792"/>
      <c r="BZ330" s="792"/>
      <c r="CA330" s="792"/>
      <c r="CB330" s="792"/>
      <c r="CC330" s="792"/>
      <c r="CD330" s="792"/>
      <c r="CE330" s="792"/>
      <c r="CF330" s="792"/>
      <c r="CG330" s="792"/>
      <c r="CH330" s="792"/>
      <c r="CI330" s="792"/>
      <c r="CJ330" s="792"/>
      <c r="CK330" s="792"/>
      <c r="CL330" s="792"/>
      <c r="CM330" s="792"/>
      <c r="CN330" s="792"/>
      <c r="CO330" s="792"/>
      <c r="CP330" s="792"/>
      <c r="CQ330" s="792"/>
      <c r="CR330" s="792"/>
      <c r="CS330" s="792"/>
      <c r="CT330" s="792"/>
      <c r="CU330" s="792"/>
      <c r="CV330" s="792"/>
      <c r="CW330" s="792"/>
      <c r="CX330" s="792"/>
      <c r="CY330" s="792"/>
      <c r="CZ330" s="792"/>
      <c r="DA330" s="792"/>
      <c r="DB330" s="792"/>
      <c r="DC330" s="792"/>
      <c r="DD330" s="792"/>
      <c r="DE330" s="792"/>
      <c r="DF330" s="792"/>
      <c r="DG330" s="792"/>
      <c r="DH330" s="792"/>
      <c r="DI330" s="792"/>
      <c r="DJ330" s="792"/>
      <c r="DK330" s="792"/>
      <c r="DL330" s="792"/>
      <c r="DM330" s="792"/>
      <c r="DN330" s="792"/>
      <c r="DO330" s="792"/>
      <c r="DP330" s="792"/>
      <c r="DQ330" s="792"/>
      <c r="DR330" s="792"/>
      <c r="DS330" s="792"/>
      <c r="DT330" s="792"/>
      <c r="DU330" s="792"/>
      <c r="DV330" s="792"/>
      <c r="DW330" s="792"/>
      <c r="DX330" s="792"/>
      <c r="DY330" s="792"/>
      <c r="DZ330" s="792"/>
      <c r="EA330" s="792"/>
      <c r="EB330" s="792"/>
      <c r="EC330" s="792"/>
      <c r="ED330" s="792"/>
      <c r="EE330" s="792"/>
      <c r="EF330" s="792"/>
      <c r="EG330" s="792"/>
      <c r="EH330" s="792"/>
      <c r="EI330" s="792"/>
      <c r="EJ330" s="792"/>
      <c r="EK330" s="792"/>
      <c r="EL330" s="792"/>
      <c r="EM330" s="792"/>
      <c r="EN330" s="792"/>
      <c r="EO330" s="792"/>
      <c r="EP330" s="792"/>
      <c r="EQ330" s="792"/>
      <c r="ER330" s="792"/>
      <c r="ES330" s="792"/>
      <c r="ET330" s="792"/>
      <c r="EU330" s="792"/>
      <c r="EV330" s="792"/>
      <c r="EW330" s="792"/>
      <c r="EX330" s="792"/>
      <c r="EY330" s="792"/>
      <c r="EZ330" s="792"/>
      <c r="FA330" s="792"/>
      <c r="FB330" s="792"/>
      <c r="FC330" s="792"/>
      <c r="FD330" s="792"/>
      <c r="FE330" s="792"/>
      <c r="FF330" s="792"/>
      <c r="FG330" s="792"/>
      <c r="FH330" s="792"/>
      <c r="FI330" s="792"/>
    </row>
    <row r="331" spans="1:165">
      <c r="A331" s="737"/>
      <c r="B331" s="738"/>
      <c r="C331" s="738"/>
      <c r="D331" s="738"/>
      <c r="E331" s="739" t="s">
        <v>194</v>
      </c>
      <c r="F331" s="739"/>
      <c r="G331" s="739"/>
      <c r="H331" s="739"/>
      <c r="I331" s="739"/>
      <c r="J331" s="739"/>
      <c r="K331" s="739"/>
      <c r="L331" s="740"/>
      <c r="M331" s="741"/>
      <c r="N331" s="885"/>
      <c r="U331" s="792"/>
      <c r="V331" s="792"/>
      <c r="W331" s="792"/>
      <c r="X331" s="792"/>
      <c r="Y331" s="792"/>
      <c r="Z331" s="792"/>
      <c r="AA331" s="792"/>
      <c r="AB331" s="792"/>
      <c r="AC331" s="792"/>
      <c r="AD331" s="792"/>
      <c r="AE331" s="792"/>
      <c r="AF331" s="792"/>
      <c r="AG331" s="792"/>
      <c r="AH331" s="792"/>
      <c r="AI331" s="792"/>
      <c r="AJ331" s="792"/>
      <c r="AK331" s="792"/>
      <c r="AL331" s="792"/>
      <c r="AM331" s="792"/>
      <c r="AN331" s="792"/>
      <c r="AO331" s="792"/>
      <c r="AP331" s="792"/>
      <c r="AQ331" s="792"/>
      <c r="AR331" s="792"/>
      <c r="AS331" s="792"/>
      <c r="AT331" s="792"/>
      <c r="AU331" s="792"/>
      <c r="AV331" s="792"/>
      <c r="AW331" s="792"/>
      <c r="AX331" s="792"/>
      <c r="AY331" s="792"/>
      <c r="AZ331" s="792"/>
      <c r="BA331" s="792"/>
      <c r="BB331" s="792"/>
      <c r="BC331" s="792"/>
      <c r="BD331" s="792"/>
      <c r="BE331" s="792"/>
      <c r="BF331" s="792"/>
      <c r="BG331" s="792"/>
      <c r="BH331" s="792"/>
      <c r="BI331" s="792"/>
      <c r="BJ331" s="792"/>
      <c r="BK331" s="792"/>
      <c r="BL331" s="792"/>
      <c r="BM331" s="792"/>
      <c r="BN331" s="792"/>
      <c r="BO331" s="792"/>
      <c r="BP331" s="792"/>
      <c r="BQ331" s="792"/>
      <c r="BR331" s="792"/>
      <c r="BS331" s="792"/>
      <c r="BT331" s="792"/>
      <c r="BU331" s="792"/>
      <c r="BV331" s="792"/>
      <c r="BW331" s="792"/>
      <c r="BX331" s="792"/>
      <c r="BY331" s="792"/>
      <c r="BZ331" s="792"/>
      <c r="CA331" s="792"/>
      <c r="CB331" s="792"/>
      <c r="CC331" s="792"/>
      <c r="CD331" s="792"/>
      <c r="CE331" s="792"/>
      <c r="CF331" s="792"/>
      <c r="CG331" s="792"/>
      <c r="CH331" s="792"/>
      <c r="CI331" s="792"/>
      <c r="CJ331" s="792"/>
      <c r="CK331" s="792"/>
      <c r="CL331" s="792"/>
      <c r="CM331" s="792"/>
      <c r="CN331" s="792"/>
      <c r="CO331" s="792"/>
      <c r="CP331" s="792"/>
      <c r="CQ331" s="792"/>
      <c r="CR331" s="792"/>
      <c r="CS331" s="792"/>
      <c r="CT331" s="792"/>
      <c r="CU331" s="792"/>
      <c r="CV331" s="792"/>
      <c r="CW331" s="792"/>
      <c r="CX331" s="792"/>
      <c r="CY331" s="792"/>
      <c r="CZ331" s="792"/>
      <c r="DA331" s="792"/>
      <c r="DB331" s="792"/>
      <c r="DC331" s="792"/>
      <c r="DD331" s="792"/>
      <c r="DE331" s="792"/>
      <c r="DF331" s="792"/>
      <c r="DG331" s="792"/>
      <c r="DH331" s="792"/>
      <c r="DI331" s="792"/>
      <c r="DJ331" s="792"/>
      <c r="DK331" s="792"/>
      <c r="DL331" s="792"/>
      <c r="DM331" s="792"/>
      <c r="DN331" s="792"/>
      <c r="DO331" s="792"/>
      <c r="DP331" s="792"/>
      <c r="DQ331" s="792"/>
      <c r="DR331" s="792"/>
      <c r="DS331" s="792"/>
      <c r="DT331" s="792"/>
      <c r="DU331" s="792"/>
      <c r="DV331" s="792"/>
      <c r="DW331" s="792"/>
      <c r="DX331" s="792"/>
      <c r="DY331" s="792"/>
      <c r="DZ331" s="792"/>
      <c r="EA331" s="792"/>
      <c r="EB331" s="792"/>
      <c r="EC331" s="792"/>
      <c r="ED331" s="792"/>
      <c r="EE331" s="792"/>
      <c r="EF331" s="792"/>
      <c r="EG331" s="792"/>
      <c r="EH331" s="792"/>
      <c r="EI331" s="792"/>
      <c r="EJ331" s="792"/>
      <c r="EK331" s="792"/>
      <c r="EL331" s="792"/>
      <c r="EM331" s="792"/>
      <c r="EN331" s="792"/>
      <c r="EO331" s="792"/>
      <c r="EP331" s="792"/>
      <c r="EQ331" s="792"/>
      <c r="ER331" s="792"/>
      <c r="ES331" s="792"/>
      <c r="ET331" s="792"/>
      <c r="EU331" s="792"/>
      <c r="EV331" s="792"/>
      <c r="EW331" s="792"/>
      <c r="EX331" s="792"/>
      <c r="EY331" s="792"/>
      <c r="EZ331" s="792"/>
      <c r="FA331" s="792"/>
      <c r="FB331" s="792"/>
      <c r="FC331" s="792"/>
      <c r="FD331" s="792"/>
      <c r="FE331" s="792"/>
      <c r="FF331" s="792"/>
      <c r="FG331" s="792"/>
      <c r="FH331" s="792"/>
      <c r="FI331" s="792"/>
    </row>
    <row r="332" spans="1:165">
      <c r="A332" s="737"/>
      <c r="B332" s="738"/>
      <c r="C332" s="738"/>
      <c r="D332" s="738"/>
      <c r="E332" s="742"/>
      <c r="F332" s="739" t="s">
        <v>1505</v>
      </c>
      <c r="G332" s="739"/>
      <c r="H332" s="739"/>
      <c r="I332" s="739"/>
      <c r="J332" s="739"/>
      <c r="K332" s="739"/>
      <c r="L332" s="740"/>
      <c r="M332" s="741"/>
      <c r="N332" s="885"/>
      <c r="U332" s="792"/>
      <c r="V332" s="792"/>
      <c r="W332" s="792"/>
      <c r="X332" s="792"/>
      <c r="Y332" s="792"/>
      <c r="Z332" s="792"/>
      <c r="AA332" s="792"/>
      <c r="AB332" s="792"/>
      <c r="AC332" s="792"/>
      <c r="AD332" s="792"/>
      <c r="AE332" s="792"/>
      <c r="AF332" s="792"/>
      <c r="AG332" s="792"/>
      <c r="AH332" s="792"/>
      <c r="AI332" s="792"/>
      <c r="AJ332" s="792"/>
      <c r="AK332" s="792"/>
      <c r="AL332" s="792"/>
      <c r="AM332" s="792"/>
      <c r="AN332" s="792"/>
      <c r="AO332" s="792"/>
      <c r="AP332" s="792"/>
      <c r="AQ332" s="792"/>
      <c r="AR332" s="792"/>
      <c r="AS332" s="792"/>
      <c r="AT332" s="792"/>
      <c r="AU332" s="792"/>
      <c r="AV332" s="792"/>
      <c r="AW332" s="792"/>
      <c r="AX332" s="792"/>
      <c r="AY332" s="792"/>
      <c r="AZ332" s="792"/>
      <c r="BA332" s="792"/>
      <c r="BB332" s="792"/>
      <c r="BC332" s="792"/>
      <c r="BD332" s="792"/>
      <c r="BE332" s="792"/>
      <c r="BF332" s="792"/>
      <c r="BG332" s="792"/>
      <c r="BH332" s="792"/>
      <c r="BI332" s="792"/>
      <c r="BJ332" s="792"/>
      <c r="BK332" s="792"/>
      <c r="BL332" s="792"/>
      <c r="BM332" s="792"/>
      <c r="BN332" s="792"/>
      <c r="BO332" s="792"/>
      <c r="BP332" s="792"/>
      <c r="BQ332" s="792"/>
      <c r="BR332" s="792"/>
      <c r="BS332" s="792"/>
      <c r="BT332" s="792"/>
      <c r="BU332" s="792"/>
      <c r="BV332" s="792"/>
      <c r="BW332" s="792"/>
      <c r="BX332" s="792"/>
      <c r="BY332" s="792"/>
      <c r="BZ332" s="792"/>
      <c r="CA332" s="792"/>
      <c r="CB332" s="792"/>
      <c r="CC332" s="792"/>
      <c r="CD332" s="792"/>
      <c r="CE332" s="792"/>
      <c r="CF332" s="792"/>
      <c r="CG332" s="792"/>
      <c r="CH332" s="792"/>
      <c r="CI332" s="792"/>
      <c r="CJ332" s="792"/>
      <c r="CK332" s="792"/>
      <c r="CL332" s="792"/>
      <c r="CM332" s="792"/>
      <c r="CN332" s="792"/>
      <c r="CO332" s="792"/>
      <c r="CP332" s="792"/>
      <c r="CQ332" s="792"/>
      <c r="CR332" s="792"/>
      <c r="CS332" s="792"/>
      <c r="CT332" s="792"/>
      <c r="CU332" s="792"/>
      <c r="CV332" s="792"/>
      <c r="CW332" s="792"/>
      <c r="CX332" s="792"/>
      <c r="CY332" s="792"/>
      <c r="CZ332" s="792"/>
      <c r="DA332" s="792"/>
      <c r="DB332" s="792"/>
      <c r="DC332" s="792"/>
      <c r="DD332" s="792"/>
      <c r="DE332" s="792"/>
      <c r="DF332" s="792"/>
      <c r="DG332" s="792"/>
      <c r="DH332" s="792"/>
      <c r="DI332" s="792"/>
      <c r="DJ332" s="792"/>
      <c r="DK332" s="792"/>
      <c r="DL332" s="792"/>
      <c r="DM332" s="792"/>
      <c r="DN332" s="792"/>
      <c r="DO332" s="792"/>
      <c r="DP332" s="792"/>
      <c r="DQ332" s="792"/>
      <c r="DR332" s="792"/>
      <c r="DS332" s="792"/>
      <c r="DT332" s="792"/>
      <c r="DU332" s="792"/>
      <c r="DV332" s="792"/>
      <c r="DW332" s="792"/>
      <c r="DX332" s="792"/>
      <c r="DY332" s="792"/>
      <c r="DZ332" s="792"/>
      <c r="EA332" s="792"/>
      <c r="EB332" s="792"/>
      <c r="EC332" s="792"/>
      <c r="ED332" s="792"/>
      <c r="EE332" s="792"/>
      <c r="EF332" s="792"/>
      <c r="EG332" s="792"/>
      <c r="EH332" s="792"/>
      <c r="EI332" s="792"/>
      <c r="EJ332" s="792"/>
      <c r="EK332" s="792"/>
      <c r="EL332" s="792"/>
      <c r="EM332" s="792"/>
      <c r="EN332" s="792"/>
      <c r="EO332" s="792"/>
      <c r="EP332" s="792"/>
      <c r="EQ332" s="792"/>
      <c r="ER332" s="792"/>
      <c r="ES332" s="792"/>
      <c r="ET332" s="792"/>
      <c r="EU332" s="792"/>
      <c r="EV332" s="792"/>
      <c r="EW332" s="792"/>
      <c r="EX332" s="792"/>
      <c r="EY332" s="792"/>
      <c r="EZ332" s="792"/>
      <c r="FA332" s="792"/>
      <c r="FB332" s="792"/>
      <c r="FC332" s="792"/>
      <c r="FD332" s="792"/>
      <c r="FE332" s="792"/>
      <c r="FF332" s="792"/>
      <c r="FG332" s="792"/>
      <c r="FH332" s="792"/>
      <c r="FI332" s="792"/>
    </row>
    <row r="333" spans="1:165">
      <c r="A333" s="737"/>
      <c r="B333" s="738"/>
      <c r="C333" s="738"/>
      <c r="D333" s="738"/>
      <c r="E333" s="742"/>
      <c r="F333" s="739"/>
      <c r="G333" s="739" t="s">
        <v>1506</v>
      </c>
      <c r="H333" s="739"/>
      <c r="I333" s="739"/>
      <c r="J333" s="739"/>
      <c r="K333" s="739"/>
      <c r="L333" s="740"/>
      <c r="M333" s="741"/>
      <c r="N333" s="885"/>
      <c r="U333" s="792"/>
      <c r="V333" s="792"/>
      <c r="W333" s="792"/>
      <c r="X333" s="792"/>
      <c r="Y333" s="792"/>
      <c r="Z333" s="792"/>
      <c r="AA333" s="792"/>
      <c r="AB333" s="792"/>
      <c r="AC333" s="792"/>
      <c r="AD333" s="792"/>
      <c r="AE333" s="792"/>
      <c r="AF333" s="792"/>
      <c r="AG333" s="792"/>
      <c r="AH333" s="792"/>
      <c r="AI333" s="792"/>
      <c r="AJ333" s="792"/>
      <c r="AK333" s="792"/>
      <c r="AL333" s="792"/>
      <c r="AM333" s="792"/>
      <c r="AN333" s="792"/>
      <c r="AO333" s="792"/>
      <c r="AP333" s="792"/>
      <c r="AQ333" s="792"/>
      <c r="AR333" s="792"/>
      <c r="AS333" s="792"/>
      <c r="AT333" s="792"/>
      <c r="AU333" s="792"/>
      <c r="AV333" s="792"/>
      <c r="AW333" s="792"/>
      <c r="AX333" s="792"/>
      <c r="AY333" s="792"/>
      <c r="AZ333" s="792"/>
      <c r="BA333" s="792"/>
      <c r="BB333" s="792"/>
      <c r="BC333" s="792"/>
      <c r="BD333" s="792"/>
      <c r="BE333" s="792"/>
      <c r="BF333" s="792"/>
      <c r="BG333" s="792"/>
      <c r="BH333" s="792"/>
      <c r="BI333" s="792"/>
      <c r="BJ333" s="792"/>
      <c r="BK333" s="792"/>
      <c r="BL333" s="792"/>
      <c r="BM333" s="792"/>
      <c r="BN333" s="792"/>
      <c r="BO333" s="792"/>
      <c r="BP333" s="792"/>
      <c r="BQ333" s="792"/>
      <c r="BR333" s="792"/>
      <c r="BS333" s="792"/>
      <c r="BT333" s="792"/>
      <c r="BU333" s="792"/>
      <c r="BV333" s="792"/>
      <c r="BW333" s="792"/>
      <c r="BX333" s="792"/>
      <c r="BY333" s="792"/>
      <c r="BZ333" s="792"/>
      <c r="CA333" s="792"/>
      <c r="CB333" s="792"/>
      <c r="CC333" s="792"/>
      <c r="CD333" s="792"/>
      <c r="CE333" s="792"/>
      <c r="CF333" s="792"/>
      <c r="CG333" s="792"/>
      <c r="CH333" s="792"/>
      <c r="CI333" s="792"/>
      <c r="CJ333" s="792"/>
      <c r="CK333" s="792"/>
      <c r="CL333" s="792"/>
      <c r="CM333" s="792"/>
      <c r="CN333" s="792"/>
      <c r="CO333" s="792"/>
      <c r="CP333" s="792"/>
      <c r="CQ333" s="792"/>
      <c r="CR333" s="792"/>
      <c r="CS333" s="792"/>
      <c r="CT333" s="792"/>
      <c r="CU333" s="792"/>
      <c r="CV333" s="792"/>
      <c r="CW333" s="792"/>
      <c r="CX333" s="792"/>
      <c r="CY333" s="792"/>
      <c r="CZ333" s="792"/>
      <c r="DA333" s="792"/>
      <c r="DB333" s="792"/>
      <c r="DC333" s="792"/>
      <c r="DD333" s="792"/>
      <c r="DE333" s="792"/>
      <c r="DF333" s="792"/>
      <c r="DG333" s="792"/>
      <c r="DH333" s="792"/>
      <c r="DI333" s="792"/>
      <c r="DJ333" s="792"/>
      <c r="DK333" s="792"/>
      <c r="DL333" s="792"/>
      <c r="DM333" s="792"/>
      <c r="DN333" s="792"/>
      <c r="DO333" s="792"/>
      <c r="DP333" s="792"/>
      <c r="DQ333" s="792"/>
      <c r="DR333" s="792"/>
      <c r="DS333" s="792"/>
      <c r="DT333" s="792"/>
      <c r="DU333" s="792"/>
      <c r="DV333" s="792"/>
      <c r="DW333" s="792"/>
      <c r="DX333" s="792"/>
      <c r="DY333" s="792"/>
      <c r="DZ333" s="792"/>
      <c r="EA333" s="792"/>
      <c r="EB333" s="792"/>
      <c r="EC333" s="792"/>
      <c r="ED333" s="792"/>
      <c r="EE333" s="792"/>
      <c r="EF333" s="792"/>
      <c r="EG333" s="792"/>
      <c r="EH333" s="792"/>
      <c r="EI333" s="792"/>
      <c r="EJ333" s="792"/>
      <c r="EK333" s="792"/>
      <c r="EL333" s="792"/>
      <c r="EM333" s="792"/>
      <c r="EN333" s="792"/>
      <c r="EO333" s="792"/>
      <c r="EP333" s="792"/>
      <c r="EQ333" s="792"/>
      <c r="ER333" s="792"/>
      <c r="ES333" s="792"/>
      <c r="ET333" s="792"/>
      <c r="EU333" s="792"/>
      <c r="EV333" s="792"/>
      <c r="EW333" s="792"/>
      <c r="EX333" s="792"/>
      <c r="EY333" s="792"/>
      <c r="EZ333" s="792"/>
      <c r="FA333" s="792"/>
      <c r="FB333" s="792"/>
      <c r="FC333" s="792"/>
      <c r="FD333" s="792"/>
      <c r="FE333" s="792"/>
      <c r="FF333" s="792"/>
      <c r="FG333" s="792"/>
      <c r="FH333" s="792"/>
      <c r="FI333" s="792"/>
    </row>
    <row r="334" spans="1:165">
      <c r="A334" s="737"/>
      <c r="B334" s="738"/>
      <c r="C334" s="738"/>
      <c r="D334" s="738"/>
      <c r="E334" s="742"/>
      <c r="F334" s="739"/>
      <c r="G334" s="739" t="s">
        <v>1507</v>
      </c>
      <c r="H334" s="739"/>
      <c r="I334" s="739"/>
      <c r="J334" s="739"/>
      <c r="K334" s="739"/>
      <c r="L334" s="740"/>
      <c r="M334" s="741"/>
      <c r="N334" s="885"/>
      <c r="U334" s="792"/>
      <c r="V334" s="792"/>
      <c r="W334" s="792"/>
      <c r="X334" s="792"/>
      <c r="Y334" s="792"/>
      <c r="Z334" s="792"/>
      <c r="AA334" s="792"/>
      <c r="AB334" s="792"/>
      <c r="AC334" s="792"/>
      <c r="AD334" s="792"/>
      <c r="AE334" s="792"/>
      <c r="AF334" s="792"/>
      <c r="AG334" s="792"/>
      <c r="AH334" s="792"/>
      <c r="AI334" s="792"/>
      <c r="AJ334" s="792"/>
      <c r="AK334" s="792"/>
      <c r="AL334" s="792"/>
      <c r="AM334" s="792"/>
      <c r="AN334" s="792"/>
      <c r="AO334" s="792"/>
      <c r="AP334" s="792"/>
      <c r="AQ334" s="792"/>
      <c r="AR334" s="792"/>
      <c r="AS334" s="792"/>
      <c r="AT334" s="792"/>
      <c r="AU334" s="792"/>
      <c r="AV334" s="792"/>
      <c r="AW334" s="792"/>
      <c r="AX334" s="792"/>
      <c r="AY334" s="792"/>
      <c r="AZ334" s="792"/>
      <c r="BA334" s="792"/>
      <c r="BB334" s="792"/>
      <c r="BC334" s="792"/>
      <c r="BD334" s="792"/>
      <c r="BE334" s="792"/>
      <c r="BF334" s="792"/>
      <c r="BG334" s="792"/>
      <c r="BH334" s="792"/>
      <c r="BI334" s="792"/>
      <c r="BJ334" s="792"/>
      <c r="BK334" s="792"/>
      <c r="BL334" s="792"/>
      <c r="BM334" s="792"/>
      <c r="BN334" s="792"/>
      <c r="BO334" s="792"/>
      <c r="BP334" s="792"/>
      <c r="BQ334" s="792"/>
      <c r="BR334" s="792"/>
      <c r="BS334" s="792"/>
      <c r="BT334" s="792"/>
      <c r="BU334" s="792"/>
      <c r="BV334" s="792"/>
      <c r="BW334" s="792"/>
      <c r="BX334" s="792"/>
      <c r="BY334" s="792"/>
      <c r="BZ334" s="792"/>
      <c r="CA334" s="792"/>
      <c r="CB334" s="792"/>
      <c r="CC334" s="792"/>
      <c r="CD334" s="792"/>
      <c r="CE334" s="792"/>
      <c r="CF334" s="792"/>
      <c r="CG334" s="792"/>
      <c r="CH334" s="792"/>
      <c r="CI334" s="792"/>
      <c r="CJ334" s="792"/>
      <c r="CK334" s="792"/>
      <c r="CL334" s="792"/>
      <c r="CM334" s="792"/>
      <c r="CN334" s="792"/>
      <c r="CO334" s="792"/>
      <c r="CP334" s="792"/>
      <c r="CQ334" s="792"/>
      <c r="CR334" s="792"/>
      <c r="CS334" s="792"/>
      <c r="CT334" s="792"/>
      <c r="CU334" s="792"/>
      <c r="CV334" s="792"/>
      <c r="CW334" s="792"/>
      <c r="CX334" s="792"/>
      <c r="CY334" s="792"/>
      <c r="CZ334" s="792"/>
      <c r="DA334" s="792"/>
      <c r="DB334" s="792"/>
      <c r="DC334" s="792"/>
      <c r="DD334" s="792"/>
      <c r="DE334" s="792"/>
      <c r="DF334" s="792"/>
      <c r="DG334" s="792"/>
      <c r="DH334" s="792"/>
      <c r="DI334" s="792"/>
      <c r="DJ334" s="792"/>
      <c r="DK334" s="792"/>
      <c r="DL334" s="792"/>
      <c r="DM334" s="792"/>
      <c r="DN334" s="792"/>
      <c r="DO334" s="792"/>
      <c r="DP334" s="792"/>
      <c r="DQ334" s="792"/>
      <c r="DR334" s="792"/>
      <c r="DS334" s="792"/>
      <c r="DT334" s="792"/>
      <c r="DU334" s="792"/>
      <c r="DV334" s="792"/>
      <c r="DW334" s="792"/>
      <c r="DX334" s="792"/>
      <c r="DY334" s="792"/>
      <c r="DZ334" s="792"/>
      <c r="EA334" s="792"/>
      <c r="EB334" s="792"/>
      <c r="EC334" s="792"/>
      <c r="ED334" s="792"/>
      <c r="EE334" s="792"/>
      <c r="EF334" s="792"/>
      <c r="EG334" s="792"/>
      <c r="EH334" s="792"/>
      <c r="EI334" s="792"/>
      <c r="EJ334" s="792"/>
      <c r="EK334" s="792"/>
      <c r="EL334" s="792"/>
      <c r="EM334" s="792"/>
      <c r="EN334" s="792"/>
      <c r="EO334" s="792"/>
      <c r="EP334" s="792"/>
      <c r="EQ334" s="792"/>
      <c r="ER334" s="792"/>
      <c r="ES334" s="792"/>
      <c r="ET334" s="792"/>
      <c r="EU334" s="792"/>
      <c r="EV334" s="792"/>
      <c r="EW334" s="792"/>
      <c r="EX334" s="792"/>
      <c r="EY334" s="792"/>
      <c r="EZ334" s="792"/>
      <c r="FA334" s="792"/>
      <c r="FB334" s="792"/>
      <c r="FC334" s="792"/>
      <c r="FD334" s="792"/>
      <c r="FE334" s="792"/>
      <c r="FF334" s="792"/>
      <c r="FG334" s="792"/>
      <c r="FH334" s="792"/>
      <c r="FI334" s="792"/>
    </row>
    <row r="335" spans="1:165">
      <c r="A335" s="737"/>
      <c r="B335" s="738"/>
      <c r="C335" s="738"/>
      <c r="D335" s="738"/>
      <c r="E335" s="739"/>
      <c r="F335" s="739"/>
      <c r="G335" s="739" t="s">
        <v>1508</v>
      </c>
      <c r="H335" s="739"/>
      <c r="I335" s="739"/>
      <c r="J335" s="739"/>
      <c r="K335" s="739"/>
      <c r="L335" s="740"/>
      <c r="M335" s="741"/>
      <c r="N335" s="885"/>
      <c r="U335" s="792"/>
      <c r="V335" s="792"/>
      <c r="W335" s="792"/>
      <c r="X335" s="792"/>
      <c r="Y335" s="792"/>
      <c r="Z335" s="792"/>
      <c r="AA335" s="792"/>
      <c r="AB335" s="792"/>
      <c r="AC335" s="792"/>
      <c r="AD335" s="792"/>
      <c r="AE335" s="792"/>
      <c r="AF335" s="792"/>
      <c r="AG335" s="792"/>
      <c r="AH335" s="792"/>
      <c r="AI335" s="792"/>
      <c r="AJ335" s="792"/>
      <c r="AK335" s="792"/>
      <c r="AL335" s="792"/>
      <c r="AM335" s="792"/>
      <c r="AN335" s="792"/>
      <c r="AO335" s="792"/>
      <c r="AP335" s="792"/>
      <c r="AQ335" s="792"/>
      <c r="AR335" s="792"/>
      <c r="AS335" s="792"/>
      <c r="AT335" s="792"/>
      <c r="AU335" s="792"/>
      <c r="AV335" s="792"/>
      <c r="AW335" s="792"/>
      <c r="AX335" s="792"/>
      <c r="AY335" s="792"/>
      <c r="AZ335" s="792"/>
      <c r="BA335" s="792"/>
      <c r="BB335" s="792"/>
      <c r="BC335" s="792"/>
      <c r="BD335" s="792"/>
      <c r="BE335" s="792"/>
      <c r="BF335" s="792"/>
      <c r="BG335" s="792"/>
      <c r="BH335" s="792"/>
      <c r="BI335" s="792"/>
      <c r="BJ335" s="792"/>
      <c r="BK335" s="792"/>
      <c r="BL335" s="792"/>
      <c r="BM335" s="792"/>
      <c r="BN335" s="792"/>
      <c r="BO335" s="792"/>
      <c r="BP335" s="792"/>
      <c r="BQ335" s="792"/>
      <c r="BR335" s="792"/>
      <c r="BS335" s="792"/>
      <c r="BT335" s="792"/>
      <c r="BU335" s="792"/>
      <c r="BV335" s="792"/>
      <c r="BW335" s="792"/>
      <c r="BX335" s="792"/>
      <c r="BY335" s="792"/>
      <c r="BZ335" s="792"/>
      <c r="CA335" s="792"/>
      <c r="CB335" s="792"/>
      <c r="CC335" s="792"/>
      <c r="CD335" s="792"/>
      <c r="CE335" s="792"/>
      <c r="CF335" s="792"/>
      <c r="CG335" s="792"/>
      <c r="CH335" s="792"/>
      <c r="CI335" s="792"/>
      <c r="CJ335" s="792"/>
      <c r="CK335" s="792"/>
      <c r="CL335" s="792"/>
      <c r="CM335" s="792"/>
      <c r="CN335" s="792"/>
      <c r="CO335" s="792"/>
      <c r="CP335" s="792"/>
      <c r="CQ335" s="792"/>
      <c r="CR335" s="792"/>
      <c r="CS335" s="792"/>
      <c r="CT335" s="792"/>
      <c r="CU335" s="792"/>
      <c r="CV335" s="792"/>
      <c r="CW335" s="792"/>
      <c r="CX335" s="792"/>
      <c r="CY335" s="792"/>
      <c r="CZ335" s="792"/>
      <c r="DA335" s="792"/>
      <c r="DB335" s="792"/>
      <c r="DC335" s="792"/>
      <c r="DD335" s="792"/>
      <c r="DE335" s="792"/>
      <c r="DF335" s="792"/>
      <c r="DG335" s="792"/>
      <c r="DH335" s="792"/>
      <c r="DI335" s="792"/>
      <c r="DJ335" s="792"/>
      <c r="DK335" s="792"/>
      <c r="DL335" s="792"/>
      <c r="DM335" s="792"/>
      <c r="DN335" s="792"/>
      <c r="DO335" s="792"/>
      <c r="DP335" s="792"/>
      <c r="DQ335" s="792"/>
      <c r="DR335" s="792"/>
      <c r="DS335" s="792"/>
      <c r="DT335" s="792"/>
      <c r="DU335" s="792"/>
      <c r="DV335" s="792"/>
      <c r="DW335" s="792"/>
      <c r="DX335" s="792"/>
      <c r="DY335" s="792"/>
      <c r="DZ335" s="792"/>
      <c r="EA335" s="792"/>
      <c r="EB335" s="792"/>
      <c r="EC335" s="792"/>
      <c r="ED335" s="792"/>
      <c r="EE335" s="792"/>
      <c r="EF335" s="792"/>
      <c r="EG335" s="792"/>
      <c r="EH335" s="792"/>
      <c r="EI335" s="792"/>
      <c r="EJ335" s="792"/>
      <c r="EK335" s="792"/>
      <c r="EL335" s="792"/>
      <c r="EM335" s="792"/>
      <c r="EN335" s="792"/>
      <c r="EO335" s="792"/>
      <c r="EP335" s="792"/>
      <c r="EQ335" s="792"/>
      <c r="ER335" s="792"/>
      <c r="ES335" s="792"/>
      <c r="ET335" s="792"/>
      <c r="EU335" s="792"/>
      <c r="EV335" s="792"/>
      <c r="EW335" s="792"/>
      <c r="EX335" s="792"/>
      <c r="EY335" s="792"/>
      <c r="EZ335" s="792"/>
      <c r="FA335" s="792"/>
      <c r="FB335" s="792"/>
      <c r="FC335" s="792"/>
      <c r="FD335" s="792"/>
      <c r="FE335" s="792"/>
      <c r="FF335" s="792"/>
      <c r="FG335" s="792"/>
      <c r="FH335" s="792"/>
      <c r="FI335" s="792"/>
    </row>
    <row r="336" spans="1:165">
      <c r="A336" s="737"/>
      <c r="B336" s="738"/>
      <c r="C336" s="738"/>
      <c r="D336" s="738"/>
      <c r="E336" s="742"/>
      <c r="F336" s="739" t="s">
        <v>1509</v>
      </c>
      <c r="G336" s="739"/>
      <c r="H336" s="739"/>
      <c r="I336" s="739"/>
      <c r="J336" s="739"/>
      <c r="K336" s="739"/>
      <c r="L336" s="740"/>
      <c r="M336" s="741"/>
      <c r="N336" s="885"/>
      <c r="U336" s="792"/>
      <c r="V336" s="792"/>
      <c r="W336" s="792"/>
      <c r="X336" s="792"/>
      <c r="Y336" s="792"/>
      <c r="Z336" s="792"/>
      <c r="AA336" s="792"/>
      <c r="AB336" s="792"/>
      <c r="AC336" s="792"/>
      <c r="AD336" s="792"/>
      <c r="AE336" s="792"/>
      <c r="AF336" s="792"/>
      <c r="AG336" s="792"/>
      <c r="AH336" s="792"/>
      <c r="AI336" s="792"/>
      <c r="AJ336" s="792"/>
      <c r="AK336" s="792"/>
      <c r="AL336" s="792"/>
      <c r="AM336" s="792"/>
      <c r="AN336" s="792"/>
      <c r="AO336" s="792"/>
      <c r="AP336" s="792"/>
      <c r="AQ336" s="792"/>
      <c r="AR336" s="792"/>
      <c r="AS336" s="792"/>
      <c r="AT336" s="792"/>
      <c r="AU336" s="792"/>
      <c r="AV336" s="792"/>
      <c r="AW336" s="792"/>
      <c r="AX336" s="792"/>
      <c r="AY336" s="792"/>
      <c r="AZ336" s="792"/>
      <c r="BA336" s="792"/>
      <c r="BB336" s="792"/>
      <c r="BC336" s="792"/>
      <c r="BD336" s="792"/>
      <c r="BE336" s="792"/>
      <c r="BF336" s="792"/>
      <c r="BG336" s="792"/>
      <c r="BH336" s="792"/>
      <c r="BI336" s="792"/>
      <c r="BJ336" s="792"/>
      <c r="BK336" s="792"/>
      <c r="BL336" s="792"/>
      <c r="BM336" s="792"/>
      <c r="BN336" s="792"/>
      <c r="BO336" s="792"/>
      <c r="BP336" s="792"/>
      <c r="BQ336" s="792"/>
      <c r="BR336" s="792"/>
      <c r="BS336" s="792"/>
      <c r="BT336" s="792"/>
      <c r="BU336" s="792"/>
      <c r="BV336" s="792"/>
      <c r="BW336" s="792"/>
      <c r="BX336" s="792"/>
      <c r="BY336" s="792"/>
      <c r="BZ336" s="792"/>
      <c r="CA336" s="792"/>
      <c r="CB336" s="792"/>
      <c r="CC336" s="792"/>
      <c r="CD336" s="792"/>
      <c r="CE336" s="792"/>
      <c r="CF336" s="792"/>
      <c r="CG336" s="792"/>
      <c r="CH336" s="792"/>
      <c r="CI336" s="792"/>
      <c r="CJ336" s="792"/>
      <c r="CK336" s="792"/>
      <c r="CL336" s="792"/>
      <c r="CM336" s="792"/>
      <c r="CN336" s="792"/>
      <c r="CO336" s="792"/>
      <c r="CP336" s="792"/>
      <c r="CQ336" s="792"/>
      <c r="CR336" s="792"/>
      <c r="CS336" s="792"/>
      <c r="CT336" s="792"/>
      <c r="CU336" s="792"/>
      <c r="CV336" s="792"/>
      <c r="CW336" s="792"/>
      <c r="CX336" s="792"/>
      <c r="CY336" s="792"/>
      <c r="CZ336" s="792"/>
      <c r="DA336" s="792"/>
      <c r="DB336" s="792"/>
      <c r="DC336" s="792"/>
      <c r="DD336" s="792"/>
      <c r="DE336" s="792"/>
      <c r="DF336" s="792"/>
      <c r="DG336" s="792"/>
      <c r="DH336" s="792"/>
      <c r="DI336" s="792"/>
      <c r="DJ336" s="792"/>
      <c r="DK336" s="792"/>
      <c r="DL336" s="792"/>
      <c r="DM336" s="792"/>
      <c r="DN336" s="792"/>
      <c r="DO336" s="792"/>
      <c r="DP336" s="792"/>
      <c r="DQ336" s="792"/>
      <c r="DR336" s="792"/>
      <c r="DS336" s="792"/>
      <c r="DT336" s="792"/>
      <c r="DU336" s="792"/>
      <c r="DV336" s="792"/>
      <c r="DW336" s="792"/>
      <c r="DX336" s="792"/>
      <c r="DY336" s="792"/>
      <c r="DZ336" s="792"/>
      <c r="EA336" s="792"/>
      <c r="EB336" s="792"/>
      <c r="EC336" s="792"/>
      <c r="ED336" s="792"/>
      <c r="EE336" s="792"/>
      <c r="EF336" s="792"/>
      <c r="EG336" s="792"/>
      <c r="EH336" s="792"/>
      <c r="EI336" s="792"/>
      <c r="EJ336" s="792"/>
      <c r="EK336" s="792"/>
      <c r="EL336" s="792"/>
      <c r="EM336" s="792"/>
      <c r="EN336" s="792"/>
      <c r="EO336" s="792"/>
      <c r="EP336" s="792"/>
      <c r="EQ336" s="792"/>
      <c r="ER336" s="792"/>
      <c r="ES336" s="792"/>
      <c r="ET336" s="792"/>
      <c r="EU336" s="792"/>
      <c r="EV336" s="792"/>
      <c r="EW336" s="792"/>
      <c r="EX336" s="792"/>
      <c r="EY336" s="792"/>
      <c r="EZ336" s="792"/>
      <c r="FA336" s="792"/>
      <c r="FB336" s="792"/>
      <c r="FC336" s="792"/>
      <c r="FD336" s="792"/>
      <c r="FE336" s="792"/>
      <c r="FF336" s="792"/>
      <c r="FG336" s="792"/>
      <c r="FH336" s="792"/>
      <c r="FI336" s="792"/>
    </row>
    <row r="337" spans="1:165">
      <c r="A337" s="737"/>
      <c r="B337" s="738"/>
      <c r="C337" s="738"/>
      <c r="D337" s="738"/>
      <c r="E337" s="742"/>
      <c r="F337" s="739"/>
      <c r="G337" s="739" t="s">
        <v>1506</v>
      </c>
      <c r="H337" s="739"/>
      <c r="I337" s="739"/>
      <c r="J337" s="739"/>
      <c r="K337" s="739"/>
      <c r="L337" s="740"/>
      <c r="M337" s="741"/>
      <c r="N337" s="885"/>
      <c r="U337" s="792"/>
      <c r="V337" s="792"/>
      <c r="W337" s="792"/>
      <c r="X337" s="792"/>
      <c r="Y337" s="792"/>
      <c r="Z337" s="792"/>
      <c r="AA337" s="792"/>
      <c r="AB337" s="792"/>
      <c r="AC337" s="792"/>
      <c r="AD337" s="792"/>
      <c r="AE337" s="792"/>
      <c r="AF337" s="792"/>
      <c r="AG337" s="792"/>
      <c r="AH337" s="792"/>
      <c r="AI337" s="792"/>
      <c r="AJ337" s="792"/>
      <c r="AK337" s="792"/>
      <c r="AL337" s="792"/>
      <c r="AM337" s="792"/>
      <c r="AN337" s="792"/>
      <c r="AO337" s="792"/>
      <c r="AP337" s="792"/>
      <c r="AQ337" s="792"/>
      <c r="AR337" s="792"/>
      <c r="AS337" s="792"/>
      <c r="AT337" s="792"/>
      <c r="AU337" s="792"/>
      <c r="AV337" s="792"/>
      <c r="AW337" s="792"/>
      <c r="AX337" s="792"/>
      <c r="AY337" s="792"/>
      <c r="AZ337" s="792"/>
      <c r="BA337" s="792"/>
      <c r="BB337" s="792"/>
      <c r="BC337" s="792"/>
      <c r="BD337" s="792"/>
      <c r="BE337" s="792"/>
      <c r="BF337" s="792"/>
      <c r="BG337" s="792"/>
      <c r="BH337" s="792"/>
      <c r="BI337" s="792"/>
      <c r="BJ337" s="792"/>
      <c r="BK337" s="792"/>
      <c r="BL337" s="792"/>
      <c r="BM337" s="792"/>
      <c r="BN337" s="792"/>
      <c r="BO337" s="792"/>
      <c r="BP337" s="792"/>
      <c r="BQ337" s="792"/>
      <c r="BR337" s="792"/>
      <c r="BS337" s="792"/>
      <c r="BT337" s="792"/>
      <c r="BU337" s="792"/>
      <c r="BV337" s="792"/>
      <c r="BW337" s="792"/>
      <c r="BX337" s="792"/>
      <c r="BY337" s="792"/>
      <c r="BZ337" s="792"/>
      <c r="CA337" s="792"/>
      <c r="CB337" s="792"/>
      <c r="CC337" s="792"/>
      <c r="CD337" s="792"/>
      <c r="CE337" s="792"/>
      <c r="CF337" s="792"/>
      <c r="CG337" s="792"/>
      <c r="CH337" s="792"/>
      <c r="CI337" s="792"/>
      <c r="CJ337" s="792"/>
      <c r="CK337" s="792"/>
      <c r="CL337" s="792"/>
      <c r="CM337" s="792"/>
      <c r="CN337" s="792"/>
      <c r="CO337" s="792"/>
      <c r="CP337" s="792"/>
      <c r="CQ337" s="792"/>
      <c r="CR337" s="792"/>
      <c r="CS337" s="792"/>
      <c r="CT337" s="792"/>
      <c r="CU337" s="792"/>
      <c r="CV337" s="792"/>
      <c r="CW337" s="792"/>
      <c r="CX337" s="792"/>
      <c r="CY337" s="792"/>
      <c r="CZ337" s="792"/>
      <c r="DA337" s="792"/>
      <c r="DB337" s="792"/>
      <c r="DC337" s="792"/>
      <c r="DD337" s="792"/>
      <c r="DE337" s="792"/>
      <c r="DF337" s="792"/>
      <c r="DG337" s="792"/>
      <c r="DH337" s="792"/>
      <c r="DI337" s="792"/>
      <c r="DJ337" s="792"/>
      <c r="DK337" s="792"/>
      <c r="DL337" s="792"/>
      <c r="DM337" s="792"/>
      <c r="DN337" s="792"/>
      <c r="DO337" s="792"/>
      <c r="DP337" s="792"/>
      <c r="DQ337" s="792"/>
      <c r="DR337" s="792"/>
      <c r="DS337" s="792"/>
      <c r="DT337" s="792"/>
      <c r="DU337" s="792"/>
      <c r="DV337" s="792"/>
      <c r="DW337" s="792"/>
      <c r="DX337" s="792"/>
      <c r="DY337" s="792"/>
      <c r="DZ337" s="792"/>
      <c r="EA337" s="792"/>
      <c r="EB337" s="792"/>
      <c r="EC337" s="792"/>
      <c r="ED337" s="792"/>
      <c r="EE337" s="792"/>
      <c r="EF337" s="792"/>
      <c r="EG337" s="792"/>
      <c r="EH337" s="792"/>
      <c r="EI337" s="792"/>
      <c r="EJ337" s="792"/>
      <c r="EK337" s="792"/>
      <c r="EL337" s="792"/>
      <c r="EM337" s="792"/>
      <c r="EN337" s="792"/>
      <c r="EO337" s="792"/>
      <c r="EP337" s="792"/>
      <c r="EQ337" s="792"/>
      <c r="ER337" s="792"/>
      <c r="ES337" s="792"/>
      <c r="ET337" s="792"/>
      <c r="EU337" s="792"/>
      <c r="EV337" s="792"/>
      <c r="EW337" s="792"/>
      <c r="EX337" s="792"/>
      <c r="EY337" s="792"/>
      <c r="EZ337" s="792"/>
      <c r="FA337" s="792"/>
      <c r="FB337" s="792"/>
      <c r="FC337" s="792"/>
      <c r="FD337" s="792"/>
      <c r="FE337" s="792"/>
      <c r="FF337" s="792"/>
      <c r="FG337" s="792"/>
      <c r="FH337" s="792"/>
      <c r="FI337" s="792"/>
    </row>
    <row r="338" spans="1:165">
      <c r="A338" s="737"/>
      <c r="B338" s="738"/>
      <c r="C338" s="738"/>
      <c r="D338" s="738"/>
      <c r="E338" s="742"/>
      <c r="F338" s="739"/>
      <c r="G338" s="739" t="s">
        <v>1510</v>
      </c>
      <c r="H338" s="739"/>
      <c r="I338" s="739"/>
      <c r="J338" s="739"/>
      <c r="K338" s="739"/>
      <c r="L338" s="740"/>
      <c r="M338" s="741"/>
      <c r="N338" s="885"/>
      <c r="U338" s="792"/>
      <c r="V338" s="792"/>
      <c r="W338" s="792"/>
      <c r="X338" s="792"/>
      <c r="Y338" s="792"/>
      <c r="Z338" s="792"/>
      <c r="AA338" s="792"/>
      <c r="AB338" s="792"/>
      <c r="AC338" s="792"/>
      <c r="AD338" s="792"/>
      <c r="AE338" s="792"/>
      <c r="AF338" s="792"/>
      <c r="AG338" s="792"/>
      <c r="AH338" s="792"/>
      <c r="AI338" s="792"/>
      <c r="AJ338" s="792"/>
      <c r="AK338" s="792"/>
      <c r="AL338" s="792"/>
      <c r="AM338" s="792"/>
      <c r="AN338" s="792"/>
      <c r="AO338" s="792"/>
      <c r="AP338" s="792"/>
      <c r="AQ338" s="792"/>
      <c r="AR338" s="792"/>
      <c r="AS338" s="792"/>
      <c r="AT338" s="792"/>
      <c r="AU338" s="792"/>
      <c r="AV338" s="792"/>
      <c r="AW338" s="792"/>
      <c r="AX338" s="792"/>
      <c r="AY338" s="792"/>
      <c r="AZ338" s="792"/>
      <c r="BA338" s="792"/>
      <c r="BB338" s="792"/>
      <c r="BC338" s="792"/>
      <c r="BD338" s="792"/>
      <c r="BE338" s="792"/>
      <c r="BF338" s="792"/>
      <c r="BG338" s="792"/>
      <c r="BH338" s="792"/>
      <c r="BI338" s="792"/>
      <c r="BJ338" s="792"/>
      <c r="BK338" s="792"/>
      <c r="BL338" s="792"/>
      <c r="BM338" s="792"/>
      <c r="BN338" s="792"/>
      <c r="BO338" s="792"/>
      <c r="BP338" s="792"/>
      <c r="BQ338" s="792"/>
      <c r="BR338" s="792"/>
      <c r="BS338" s="792"/>
      <c r="BT338" s="792"/>
      <c r="BU338" s="792"/>
      <c r="BV338" s="792"/>
      <c r="BW338" s="792"/>
      <c r="BX338" s="792"/>
      <c r="BY338" s="792"/>
      <c r="BZ338" s="792"/>
      <c r="CA338" s="792"/>
      <c r="CB338" s="792"/>
      <c r="CC338" s="792"/>
      <c r="CD338" s="792"/>
      <c r="CE338" s="792"/>
      <c r="CF338" s="792"/>
      <c r="CG338" s="792"/>
      <c r="CH338" s="792"/>
      <c r="CI338" s="792"/>
      <c r="CJ338" s="792"/>
      <c r="CK338" s="792"/>
      <c r="CL338" s="792"/>
      <c r="CM338" s="792"/>
      <c r="CN338" s="792"/>
      <c r="CO338" s="792"/>
      <c r="CP338" s="792"/>
      <c r="CQ338" s="792"/>
      <c r="CR338" s="792"/>
      <c r="CS338" s="792"/>
      <c r="CT338" s="792"/>
      <c r="CU338" s="792"/>
      <c r="CV338" s="792"/>
      <c r="CW338" s="792"/>
      <c r="CX338" s="792"/>
      <c r="CY338" s="792"/>
      <c r="CZ338" s="792"/>
      <c r="DA338" s="792"/>
      <c r="DB338" s="792"/>
      <c r="DC338" s="792"/>
      <c r="DD338" s="792"/>
      <c r="DE338" s="792"/>
      <c r="DF338" s="792"/>
      <c r="DG338" s="792"/>
      <c r="DH338" s="792"/>
      <c r="DI338" s="792"/>
      <c r="DJ338" s="792"/>
      <c r="DK338" s="792"/>
      <c r="DL338" s="792"/>
      <c r="DM338" s="792"/>
      <c r="DN338" s="792"/>
      <c r="DO338" s="792"/>
      <c r="DP338" s="792"/>
      <c r="DQ338" s="792"/>
      <c r="DR338" s="792"/>
      <c r="DS338" s="792"/>
      <c r="DT338" s="792"/>
      <c r="DU338" s="792"/>
      <c r="DV338" s="792"/>
      <c r="DW338" s="792"/>
      <c r="DX338" s="792"/>
      <c r="DY338" s="792"/>
      <c r="DZ338" s="792"/>
      <c r="EA338" s="792"/>
      <c r="EB338" s="792"/>
      <c r="EC338" s="792"/>
      <c r="ED338" s="792"/>
      <c r="EE338" s="792"/>
      <c r="EF338" s="792"/>
      <c r="EG338" s="792"/>
      <c r="EH338" s="792"/>
      <c r="EI338" s="792"/>
      <c r="EJ338" s="792"/>
      <c r="EK338" s="792"/>
      <c r="EL338" s="792"/>
      <c r="EM338" s="792"/>
      <c r="EN338" s="792"/>
      <c r="EO338" s="792"/>
      <c r="EP338" s="792"/>
      <c r="EQ338" s="792"/>
      <c r="ER338" s="792"/>
      <c r="ES338" s="792"/>
      <c r="ET338" s="792"/>
      <c r="EU338" s="792"/>
      <c r="EV338" s="792"/>
      <c r="EW338" s="792"/>
      <c r="EX338" s="792"/>
      <c r="EY338" s="792"/>
      <c r="EZ338" s="792"/>
      <c r="FA338" s="792"/>
      <c r="FB338" s="792"/>
      <c r="FC338" s="792"/>
      <c r="FD338" s="792"/>
      <c r="FE338" s="792"/>
      <c r="FF338" s="792"/>
      <c r="FG338" s="792"/>
      <c r="FH338" s="792"/>
      <c r="FI338" s="792"/>
    </row>
    <row r="339" spans="1:165">
      <c r="A339" s="737"/>
      <c r="B339" s="738"/>
      <c r="C339" s="738"/>
      <c r="D339" s="738"/>
      <c r="E339" s="739"/>
      <c r="F339" s="739"/>
      <c r="G339" s="739" t="s">
        <v>1511</v>
      </c>
      <c r="H339" s="739"/>
      <c r="I339" s="739"/>
      <c r="J339" s="739"/>
      <c r="K339" s="739"/>
      <c r="L339" s="740"/>
      <c r="M339" s="741"/>
      <c r="N339" s="885"/>
      <c r="U339" s="792"/>
      <c r="V339" s="792"/>
      <c r="W339" s="792"/>
      <c r="X339" s="792"/>
      <c r="Y339" s="792"/>
      <c r="Z339" s="792"/>
      <c r="AA339" s="792"/>
      <c r="AB339" s="792"/>
      <c r="AC339" s="792"/>
      <c r="AD339" s="792"/>
      <c r="AE339" s="792"/>
      <c r="AF339" s="792"/>
      <c r="AG339" s="792"/>
      <c r="AH339" s="792"/>
      <c r="AI339" s="792"/>
      <c r="AJ339" s="792"/>
      <c r="AK339" s="792"/>
      <c r="AL339" s="792"/>
      <c r="AM339" s="792"/>
      <c r="AN339" s="792"/>
      <c r="AO339" s="792"/>
      <c r="AP339" s="792"/>
      <c r="AQ339" s="792"/>
      <c r="AR339" s="792"/>
      <c r="AS339" s="792"/>
      <c r="AT339" s="792"/>
      <c r="AU339" s="792"/>
      <c r="AV339" s="792"/>
      <c r="AW339" s="792"/>
      <c r="AX339" s="792"/>
      <c r="AY339" s="792"/>
      <c r="AZ339" s="792"/>
      <c r="BA339" s="792"/>
      <c r="BB339" s="792"/>
      <c r="BC339" s="792"/>
      <c r="BD339" s="792"/>
      <c r="BE339" s="792"/>
      <c r="BF339" s="792"/>
      <c r="BG339" s="792"/>
      <c r="BH339" s="792"/>
      <c r="BI339" s="792"/>
      <c r="BJ339" s="792"/>
      <c r="BK339" s="792"/>
      <c r="BL339" s="792"/>
      <c r="BM339" s="792"/>
      <c r="BN339" s="792"/>
      <c r="BO339" s="792"/>
      <c r="BP339" s="792"/>
      <c r="BQ339" s="792"/>
      <c r="BR339" s="792"/>
      <c r="BS339" s="792"/>
      <c r="BT339" s="792"/>
      <c r="BU339" s="792"/>
      <c r="BV339" s="792"/>
      <c r="BW339" s="792"/>
      <c r="BX339" s="792"/>
      <c r="BY339" s="792"/>
      <c r="BZ339" s="792"/>
      <c r="CA339" s="792"/>
      <c r="CB339" s="792"/>
      <c r="CC339" s="792"/>
      <c r="CD339" s="792"/>
      <c r="CE339" s="792"/>
      <c r="CF339" s="792"/>
      <c r="CG339" s="792"/>
      <c r="CH339" s="792"/>
      <c r="CI339" s="792"/>
      <c r="CJ339" s="792"/>
      <c r="CK339" s="792"/>
      <c r="CL339" s="792"/>
      <c r="CM339" s="792"/>
      <c r="CN339" s="792"/>
      <c r="CO339" s="792"/>
      <c r="CP339" s="792"/>
      <c r="CQ339" s="792"/>
      <c r="CR339" s="792"/>
      <c r="CS339" s="792"/>
      <c r="CT339" s="792"/>
      <c r="CU339" s="792"/>
      <c r="CV339" s="792"/>
      <c r="CW339" s="792"/>
      <c r="CX339" s="792"/>
      <c r="CY339" s="792"/>
      <c r="CZ339" s="792"/>
      <c r="DA339" s="792"/>
      <c r="DB339" s="792"/>
      <c r="DC339" s="792"/>
      <c r="DD339" s="792"/>
      <c r="DE339" s="792"/>
      <c r="DF339" s="792"/>
      <c r="DG339" s="792"/>
      <c r="DH339" s="792"/>
      <c r="DI339" s="792"/>
      <c r="DJ339" s="792"/>
      <c r="DK339" s="792"/>
      <c r="DL339" s="792"/>
      <c r="DM339" s="792"/>
      <c r="DN339" s="792"/>
      <c r="DO339" s="792"/>
      <c r="DP339" s="792"/>
      <c r="DQ339" s="792"/>
      <c r="DR339" s="792"/>
      <c r="DS339" s="792"/>
      <c r="DT339" s="792"/>
      <c r="DU339" s="792"/>
      <c r="DV339" s="792"/>
      <c r="DW339" s="792"/>
      <c r="DX339" s="792"/>
      <c r="DY339" s="792"/>
      <c r="DZ339" s="792"/>
      <c r="EA339" s="792"/>
      <c r="EB339" s="792"/>
      <c r="EC339" s="792"/>
      <c r="ED339" s="792"/>
      <c r="EE339" s="792"/>
      <c r="EF339" s="792"/>
      <c r="EG339" s="792"/>
      <c r="EH339" s="792"/>
      <c r="EI339" s="792"/>
      <c r="EJ339" s="792"/>
      <c r="EK339" s="792"/>
      <c r="EL339" s="792"/>
      <c r="EM339" s="792"/>
      <c r="EN339" s="792"/>
      <c r="EO339" s="792"/>
      <c r="EP339" s="792"/>
      <c r="EQ339" s="792"/>
      <c r="ER339" s="792"/>
      <c r="ES339" s="792"/>
      <c r="ET339" s="792"/>
      <c r="EU339" s="792"/>
      <c r="EV339" s="792"/>
      <c r="EW339" s="792"/>
      <c r="EX339" s="792"/>
      <c r="EY339" s="792"/>
      <c r="EZ339" s="792"/>
      <c r="FA339" s="792"/>
      <c r="FB339" s="792"/>
      <c r="FC339" s="792"/>
      <c r="FD339" s="792"/>
      <c r="FE339" s="792"/>
      <c r="FF339" s="792"/>
      <c r="FG339" s="792"/>
      <c r="FH339" s="792"/>
      <c r="FI339" s="792"/>
    </row>
    <row r="340" spans="1:165">
      <c r="A340" s="737"/>
      <c r="B340" s="738"/>
      <c r="C340" s="738"/>
      <c r="D340" s="738"/>
      <c r="E340" s="739"/>
      <c r="F340" s="739" t="s">
        <v>1512</v>
      </c>
      <c r="G340" s="739"/>
      <c r="H340" s="739"/>
      <c r="I340" s="739"/>
      <c r="J340" s="739"/>
      <c r="K340" s="739"/>
      <c r="L340" s="740"/>
      <c r="M340" s="741"/>
      <c r="N340" s="885"/>
      <c r="U340" s="792"/>
      <c r="V340" s="792"/>
      <c r="W340" s="792"/>
      <c r="X340" s="792"/>
      <c r="Y340" s="792"/>
      <c r="Z340" s="792"/>
      <c r="AA340" s="792"/>
      <c r="AB340" s="792"/>
      <c r="AC340" s="792"/>
      <c r="AD340" s="792"/>
      <c r="AE340" s="792"/>
      <c r="AF340" s="792"/>
      <c r="AG340" s="792"/>
      <c r="AH340" s="792"/>
      <c r="AI340" s="792"/>
      <c r="AJ340" s="792"/>
      <c r="AK340" s="792"/>
      <c r="AL340" s="792"/>
      <c r="AM340" s="792"/>
      <c r="AN340" s="792"/>
      <c r="AO340" s="792"/>
      <c r="AP340" s="792"/>
      <c r="AQ340" s="792"/>
      <c r="AR340" s="792"/>
      <c r="AS340" s="792"/>
      <c r="AT340" s="792"/>
      <c r="AU340" s="792"/>
      <c r="AV340" s="792"/>
      <c r="AW340" s="792"/>
      <c r="AX340" s="792"/>
      <c r="AY340" s="792"/>
      <c r="AZ340" s="792"/>
      <c r="BA340" s="792"/>
      <c r="BB340" s="792"/>
      <c r="BC340" s="792"/>
      <c r="BD340" s="792"/>
      <c r="BE340" s="792"/>
      <c r="BF340" s="792"/>
      <c r="BG340" s="792"/>
      <c r="BH340" s="792"/>
      <c r="BI340" s="792"/>
      <c r="BJ340" s="792"/>
      <c r="BK340" s="792"/>
      <c r="BL340" s="792"/>
      <c r="BM340" s="792"/>
      <c r="BN340" s="792"/>
      <c r="BO340" s="792"/>
      <c r="BP340" s="792"/>
      <c r="BQ340" s="792"/>
      <c r="BR340" s="792"/>
      <c r="BS340" s="792"/>
      <c r="BT340" s="792"/>
      <c r="BU340" s="792"/>
      <c r="BV340" s="792"/>
      <c r="BW340" s="792"/>
      <c r="BX340" s="792"/>
      <c r="BY340" s="792"/>
      <c r="BZ340" s="792"/>
      <c r="CA340" s="792"/>
      <c r="CB340" s="792"/>
      <c r="CC340" s="792"/>
      <c r="CD340" s="792"/>
      <c r="CE340" s="792"/>
      <c r="CF340" s="792"/>
      <c r="CG340" s="792"/>
      <c r="CH340" s="792"/>
      <c r="CI340" s="792"/>
      <c r="CJ340" s="792"/>
      <c r="CK340" s="792"/>
      <c r="CL340" s="792"/>
      <c r="CM340" s="792"/>
      <c r="CN340" s="792"/>
      <c r="CO340" s="792"/>
      <c r="CP340" s="792"/>
      <c r="CQ340" s="792"/>
      <c r="CR340" s="792"/>
      <c r="CS340" s="792"/>
      <c r="CT340" s="792"/>
      <c r="CU340" s="792"/>
      <c r="CV340" s="792"/>
      <c r="CW340" s="792"/>
      <c r="CX340" s="792"/>
      <c r="CY340" s="792"/>
      <c r="CZ340" s="792"/>
      <c r="DA340" s="792"/>
      <c r="DB340" s="792"/>
      <c r="DC340" s="792"/>
      <c r="DD340" s="792"/>
      <c r="DE340" s="792"/>
      <c r="DF340" s="792"/>
      <c r="DG340" s="792"/>
      <c r="DH340" s="792"/>
      <c r="DI340" s="792"/>
      <c r="DJ340" s="792"/>
      <c r="DK340" s="792"/>
      <c r="DL340" s="792"/>
      <c r="DM340" s="792"/>
      <c r="DN340" s="792"/>
      <c r="DO340" s="792"/>
      <c r="DP340" s="792"/>
      <c r="DQ340" s="792"/>
      <c r="DR340" s="792"/>
      <c r="DS340" s="792"/>
      <c r="DT340" s="792"/>
      <c r="DU340" s="792"/>
      <c r="DV340" s="792"/>
      <c r="DW340" s="792"/>
      <c r="DX340" s="792"/>
      <c r="DY340" s="792"/>
      <c r="DZ340" s="792"/>
      <c r="EA340" s="792"/>
      <c r="EB340" s="792"/>
      <c r="EC340" s="792"/>
      <c r="ED340" s="792"/>
      <c r="EE340" s="792"/>
      <c r="EF340" s="792"/>
      <c r="EG340" s="792"/>
      <c r="EH340" s="792"/>
      <c r="EI340" s="792"/>
      <c r="EJ340" s="792"/>
      <c r="EK340" s="792"/>
      <c r="EL340" s="792"/>
      <c r="EM340" s="792"/>
      <c r="EN340" s="792"/>
      <c r="EO340" s="792"/>
      <c r="EP340" s="792"/>
      <c r="EQ340" s="792"/>
      <c r="ER340" s="792"/>
      <c r="ES340" s="792"/>
      <c r="ET340" s="792"/>
      <c r="EU340" s="792"/>
      <c r="EV340" s="792"/>
      <c r="EW340" s="792"/>
      <c r="EX340" s="792"/>
      <c r="EY340" s="792"/>
      <c r="EZ340" s="792"/>
      <c r="FA340" s="792"/>
      <c r="FB340" s="792"/>
      <c r="FC340" s="792"/>
      <c r="FD340" s="792"/>
      <c r="FE340" s="792"/>
      <c r="FF340" s="792"/>
      <c r="FG340" s="792"/>
      <c r="FH340" s="792"/>
      <c r="FI340" s="792"/>
    </row>
    <row r="341" spans="1:165">
      <c r="A341" s="737"/>
      <c r="B341" s="738"/>
      <c r="C341" s="738"/>
      <c r="D341" s="738"/>
      <c r="E341" s="739"/>
      <c r="F341" s="739"/>
      <c r="G341" s="739" t="s">
        <v>1513</v>
      </c>
      <c r="H341" s="739"/>
      <c r="I341" s="739"/>
      <c r="J341" s="739"/>
      <c r="K341" s="739"/>
      <c r="L341" s="740"/>
      <c r="M341" s="741"/>
      <c r="N341" s="885"/>
      <c r="U341" s="792"/>
      <c r="V341" s="792"/>
      <c r="W341" s="792"/>
      <c r="X341" s="792"/>
      <c r="Y341" s="792"/>
      <c r="Z341" s="792"/>
      <c r="AA341" s="792"/>
      <c r="AB341" s="792"/>
      <c r="AC341" s="792"/>
      <c r="AD341" s="792"/>
      <c r="AE341" s="792"/>
      <c r="AF341" s="792"/>
      <c r="AG341" s="792"/>
      <c r="AH341" s="792"/>
      <c r="AI341" s="792"/>
      <c r="AJ341" s="792"/>
      <c r="AK341" s="792"/>
      <c r="AL341" s="792"/>
      <c r="AM341" s="792"/>
      <c r="AN341" s="792"/>
      <c r="AO341" s="792"/>
      <c r="AP341" s="792"/>
      <c r="AQ341" s="792"/>
      <c r="AR341" s="792"/>
      <c r="AS341" s="792"/>
      <c r="AT341" s="792"/>
      <c r="AU341" s="792"/>
      <c r="AV341" s="792"/>
      <c r="AW341" s="792"/>
      <c r="AX341" s="792"/>
      <c r="AY341" s="792"/>
      <c r="AZ341" s="792"/>
      <c r="BA341" s="792"/>
      <c r="BB341" s="792"/>
      <c r="BC341" s="792"/>
      <c r="BD341" s="792"/>
      <c r="BE341" s="792"/>
      <c r="BF341" s="792"/>
      <c r="BG341" s="792"/>
      <c r="BH341" s="792"/>
      <c r="BI341" s="792"/>
      <c r="BJ341" s="792"/>
      <c r="BK341" s="792"/>
      <c r="BL341" s="792"/>
      <c r="BM341" s="792"/>
      <c r="BN341" s="792"/>
      <c r="BO341" s="792"/>
      <c r="BP341" s="792"/>
      <c r="BQ341" s="792"/>
      <c r="BR341" s="792"/>
      <c r="BS341" s="792"/>
      <c r="BT341" s="792"/>
      <c r="BU341" s="792"/>
      <c r="BV341" s="792"/>
      <c r="BW341" s="792"/>
      <c r="BX341" s="792"/>
      <c r="BY341" s="792"/>
      <c r="BZ341" s="792"/>
      <c r="CA341" s="792"/>
      <c r="CB341" s="792"/>
      <c r="CC341" s="792"/>
      <c r="CD341" s="792"/>
      <c r="CE341" s="792"/>
      <c r="CF341" s="792"/>
      <c r="CG341" s="792"/>
      <c r="CH341" s="792"/>
      <c r="CI341" s="792"/>
      <c r="CJ341" s="792"/>
      <c r="CK341" s="792"/>
      <c r="CL341" s="792"/>
      <c r="CM341" s="792"/>
      <c r="CN341" s="792"/>
      <c r="CO341" s="792"/>
      <c r="CP341" s="792"/>
      <c r="CQ341" s="792"/>
      <c r="CR341" s="792"/>
      <c r="CS341" s="792"/>
      <c r="CT341" s="792"/>
      <c r="CU341" s="792"/>
      <c r="CV341" s="792"/>
      <c r="CW341" s="792"/>
      <c r="CX341" s="792"/>
      <c r="CY341" s="792"/>
      <c r="CZ341" s="792"/>
      <c r="DA341" s="792"/>
      <c r="DB341" s="792"/>
      <c r="DC341" s="792"/>
      <c r="DD341" s="792"/>
      <c r="DE341" s="792"/>
      <c r="DF341" s="792"/>
      <c r="DG341" s="792"/>
      <c r="DH341" s="792"/>
      <c r="DI341" s="792"/>
      <c r="DJ341" s="792"/>
      <c r="DK341" s="792"/>
      <c r="DL341" s="792"/>
      <c r="DM341" s="792"/>
      <c r="DN341" s="792"/>
      <c r="DO341" s="792"/>
      <c r="DP341" s="792"/>
      <c r="DQ341" s="792"/>
      <c r="DR341" s="792"/>
      <c r="DS341" s="792"/>
      <c r="DT341" s="792"/>
      <c r="DU341" s="792"/>
      <c r="DV341" s="792"/>
      <c r="DW341" s="792"/>
      <c r="DX341" s="792"/>
      <c r="DY341" s="792"/>
      <c r="DZ341" s="792"/>
      <c r="EA341" s="792"/>
      <c r="EB341" s="792"/>
      <c r="EC341" s="792"/>
      <c r="ED341" s="792"/>
      <c r="EE341" s="792"/>
      <c r="EF341" s="792"/>
      <c r="EG341" s="792"/>
      <c r="EH341" s="792"/>
      <c r="EI341" s="792"/>
      <c r="EJ341" s="792"/>
      <c r="EK341" s="792"/>
      <c r="EL341" s="792"/>
      <c r="EM341" s="792"/>
      <c r="EN341" s="792"/>
      <c r="EO341" s="792"/>
      <c r="EP341" s="792"/>
      <c r="EQ341" s="792"/>
      <c r="ER341" s="792"/>
      <c r="ES341" s="792"/>
      <c r="ET341" s="792"/>
      <c r="EU341" s="792"/>
      <c r="EV341" s="792"/>
      <c r="EW341" s="792"/>
      <c r="EX341" s="792"/>
      <c r="EY341" s="792"/>
      <c r="EZ341" s="792"/>
      <c r="FA341" s="792"/>
      <c r="FB341" s="792"/>
      <c r="FC341" s="792"/>
      <c r="FD341" s="792"/>
      <c r="FE341" s="792"/>
      <c r="FF341" s="792"/>
      <c r="FG341" s="792"/>
      <c r="FH341" s="792"/>
      <c r="FI341" s="792"/>
    </row>
    <row r="342" spans="1:165">
      <c r="A342" s="737"/>
      <c r="B342" s="738"/>
      <c r="C342" s="738"/>
      <c r="D342" s="738"/>
      <c r="E342" s="739"/>
      <c r="F342" s="739"/>
      <c r="G342" s="739" t="s">
        <v>1514</v>
      </c>
      <c r="H342" s="739"/>
      <c r="I342" s="739"/>
      <c r="J342" s="739"/>
      <c r="K342" s="739"/>
      <c r="L342" s="740"/>
      <c r="M342" s="741"/>
      <c r="N342" s="885"/>
      <c r="U342" s="792"/>
      <c r="V342" s="792"/>
      <c r="W342" s="792"/>
      <c r="X342" s="792"/>
      <c r="Y342" s="792"/>
      <c r="Z342" s="792"/>
      <c r="AA342" s="792"/>
      <c r="AB342" s="792"/>
      <c r="AC342" s="792"/>
      <c r="AD342" s="792"/>
      <c r="AE342" s="792"/>
      <c r="AF342" s="792"/>
      <c r="AG342" s="792"/>
      <c r="AH342" s="792"/>
      <c r="AI342" s="792"/>
      <c r="AJ342" s="792"/>
      <c r="AK342" s="792"/>
      <c r="AL342" s="792"/>
      <c r="AM342" s="792"/>
      <c r="AN342" s="792"/>
      <c r="AO342" s="792"/>
      <c r="AP342" s="792"/>
      <c r="AQ342" s="792"/>
      <c r="AR342" s="792"/>
      <c r="AS342" s="792"/>
      <c r="AT342" s="792"/>
      <c r="AU342" s="792"/>
      <c r="AV342" s="792"/>
      <c r="AW342" s="792"/>
      <c r="AX342" s="792"/>
      <c r="AY342" s="792"/>
      <c r="AZ342" s="792"/>
      <c r="BA342" s="792"/>
      <c r="BB342" s="792"/>
      <c r="BC342" s="792"/>
      <c r="BD342" s="792"/>
      <c r="BE342" s="792"/>
      <c r="BF342" s="792"/>
      <c r="BG342" s="792"/>
      <c r="BH342" s="792"/>
      <c r="BI342" s="792"/>
      <c r="BJ342" s="792"/>
      <c r="BK342" s="792"/>
      <c r="BL342" s="792"/>
      <c r="BM342" s="792"/>
      <c r="BN342" s="792"/>
      <c r="BO342" s="792"/>
      <c r="BP342" s="792"/>
      <c r="BQ342" s="792"/>
      <c r="BR342" s="792"/>
      <c r="BS342" s="792"/>
      <c r="BT342" s="792"/>
      <c r="BU342" s="792"/>
      <c r="BV342" s="792"/>
      <c r="BW342" s="792"/>
      <c r="BX342" s="792"/>
      <c r="BY342" s="792"/>
      <c r="BZ342" s="792"/>
      <c r="CA342" s="792"/>
      <c r="CB342" s="792"/>
      <c r="CC342" s="792"/>
      <c r="CD342" s="792"/>
      <c r="CE342" s="792"/>
      <c r="CF342" s="792"/>
      <c r="CG342" s="792"/>
      <c r="CH342" s="792"/>
      <c r="CI342" s="792"/>
      <c r="CJ342" s="792"/>
      <c r="CK342" s="792"/>
      <c r="CL342" s="792"/>
      <c r="CM342" s="792"/>
      <c r="CN342" s="792"/>
      <c r="CO342" s="792"/>
      <c r="CP342" s="792"/>
      <c r="CQ342" s="792"/>
      <c r="CR342" s="792"/>
      <c r="CS342" s="792"/>
      <c r="CT342" s="792"/>
      <c r="CU342" s="792"/>
      <c r="CV342" s="792"/>
      <c r="CW342" s="792"/>
      <c r="CX342" s="792"/>
      <c r="CY342" s="792"/>
      <c r="CZ342" s="792"/>
      <c r="DA342" s="792"/>
      <c r="DB342" s="792"/>
      <c r="DC342" s="792"/>
      <c r="DD342" s="792"/>
      <c r="DE342" s="792"/>
      <c r="DF342" s="792"/>
      <c r="DG342" s="792"/>
      <c r="DH342" s="792"/>
      <c r="DI342" s="792"/>
      <c r="DJ342" s="792"/>
      <c r="DK342" s="792"/>
      <c r="DL342" s="792"/>
      <c r="DM342" s="792"/>
      <c r="DN342" s="792"/>
      <c r="DO342" s="792"/>
      <c r="DP342" s="792"/>
      <c r="DQ342" s="792"/>
      <c r="DR342" s="792"/>
      <c r="DS342" s="792"/>
      <c r="DT342" s="792"/>
      <c r="DU342" s="792"/>
      <c r="DV342" s="792"/>
      <c r="DW342" s="792"/>
      <c r="DX342" s="792"/>
      <c r="DY342" s="792"/>
      <c r="DZ342" s="792"/>
      <c r="EA342" s="792"/>
      <c r="EB342" s="792"/>
      <c r="EC342" s="792"/>
      <c r="ED342" s="792"/>
      <c r="EE342" s="792"/>
      <c r="EF342" s="792"/>
      <c r="EG342" s="792"/>
      <c r="EH342" s="792"/>
      <c r="EI342" s="792"/>
      <c r="EJ342" s="792"/>
      <c r="EK342" s="792"/>
      <c r="EL342" s="792"/>
      <c r="EM342" s="792"/>
      <c r="EN342" s="792"/>
      <c r="EO342" s="792"/>
      <c r="EP342" s="792"/>
      <c r="EQ342" s="792"/>
      <c r="ER342" s="792"/>
      <c r="ES342" s="792"/>
      <c r="ET342" s="792"/>
      <c r="EU342" s="792"/>
      <c r="EV342" s="792"/>
      <c r="EW342" s="792"/>
      <c r="EX342" s="792"/>
      <c r="EY342" s="792"/>
      <c r="EZ342" s="792"/>
      <c r="FA342" s="792"/>
      <c r="FB342" s="792"/>
      <c r="FC342" s="792"/>
      <c r="FD342" s="792"/>
      <c r="FE342" s="792"/>
      <c r="FF342" s="792"/>
      <c r="FG342" s="792"/>
      <c r="FH342" s="792"/>
      <c r="FI342" s="792"/>
    </row>
    <row r="343" spans="1:165">
      <c r="A343" s="737"/>
      <c r="B343" s="738"/>
      <c r="C343" s="738"/>
      <c r="D343" s="738"/>
      <c r="E343" s="739"/>
      <c r="F343" s="739"/>
      <c r="G343" s="739" t="s">
        <v>1515</v>
      </c>
      <c r="H343" s="739"/>
      <c r="I343" s="739"/>
      <c r="J343" s="739"/>
      <c r="K343" s="739"/>
      <c r="L343" s="740"/>
      <c r="M343" s="741"/>
      <c r="N343" s="885"/>
      <c r="U343" s="792"/>
      <c r="V343" s="792"/>
      <c r="W343" s="792"/>
      <c r="X343" s="792"/>
      <c r="Y343" s="792"/>
      <c r="Z343" s="792"/>
      <c r="AA343" s="792"/>
      <c r="AB343" s="792"/>
      <c r="AC343" s="792"/>
      <c r="AD343" s="792"/>
      <c r="AE343" s="792"/>
      <c r="AF343" s="792"/>
      <c r="AG343" s="792"/>
      <c r="AH343" s="792"/>
      <c r="AI343" s="792"/>
      <c r="AJ343" s="792"/>
      <c r="AK343" s="792"/>
      <c r="AL343" s="792"/>
      <c r="AM343" s="792"/>
      <c r="AN343" s="792"/>
      <c r="AO343" s="792"/>
      <c r="AP343" s="792"/>
      <c r="AQ343" s="792"/>
      <c r="AR343" s="792"/>
      <c r="AS343" s="792"/>
      <c r="AT343" s="792"/>
      <c r="AU343" s="792"/>
      <c r="AV343" s="792"/>
      <c r="AW343" s="792"/>
      <c r="AX343" s="792"/>
      <c r="AY343" s="792"/>
      <c r="AZ343" s="792"/>
      <c r="BA343" s="792"/>
      <c r="BB343" s="792"/>
      <c r="BC343" s="792"/>
      <c r="BD343" s="792"/>
      <c r="BE343" s="792"/>
      <c r="BF343" s="792"/>
      <c r="BG343" s="792"/>
      <c r="BH343" s="792"/>
      <c r="BI343" s="792"/>
      <c r="BJ343" s="792"/>
      <c r="BK343" s="792"/>
      <c r="BL343" s="792"/>
      <c r="BM343" s="792"/>
      <c r="BN343" s="792"/>
      <c r="BO343" s="792"/>
      <c r="BP343" s="792"/>
      <c r="BQ343" s="792"/>
      <c r="BR343" s="792"/>
      <c r="BS343" s="792"/>
      <c r="BT343" s="792"/>
      <c r="BU343" s="792"/>
      <c r="BV343" s="792"/>
      <c r="BW343" s="792"/>
      <c r="BX343" s="792"/>
      <c r="BY343" s="792"/>
      <c r="BZ343" s="792"/>
      <c r="CA343" s="792"/>
      <c r="CB343" s="792"/>
      <c r="CC343" s="792"/>
      <c r="CD343" s="792"/>
      <c r="CE343" s="792"/>
      <c r="CF343" s="792"/>
      <c r="CG343" s="792"/>
      <c r="CH343" s="792"/>
      <c r="CI343" s="792"/>
      <c r="CJ343" s="792"/>
      <c r="CK343" s="792"/>
      <c r="CL343" s="792"/>
      <c r="CM343" s="792"/>
      <c r="CN343" s="792"/>
      <c r="CO343" s="792"/>
      <c r="CP343" s="792"/>
      <c r="CQ343" s="792"/>
      <c r="CR343" s="792"/>
      <c r="CS343" s="792"/>
      <c r="CT343" s="792"/>
      <c r="CU343" s="792"/>
      <c r="CV343" s="792"/>
      <c r="CW343" s="792"/>
      <c r="CX343" s="792"/>
      <c r="CY343" s="792"/>
      <c r="CZ343" s="792"/>
      <c r="DA343" s="792"/>
      <c r="DB343" s="792"/>
      <c r="DC343" s="792"/>
      <c r="DD343" s="792"/>
      <c r="DE343" s="792"/>
      <c r="DF343" s="792"/>
      <c r="DG343" s="792"/>
      <c r="DH343" s="792"/>
      <c r="DI343" s="792"/>
      <c r="DJ343" s="792"/>
      <c r="DK343" s="792"/>
      <c r="DL343" s="792"/>
      <c r="DM343" s="792"/>
      <c r="DN343" s="792"/>
      <c r="DO343" s="792"/>
      <c r="DP343" s="792"/>
      <c r="DQ343" s="792"/>
      <c r="DR343" s="792"/>
      <c r="DS343" s="792"/>
      <c r="DT343" s="792"/>
      <c r="DU343" s="792"/>
      <c r="DV343" s="792"/>
      <c r="DW343" s="792"/>
      <c r="DX343" s="792"/>
      <c r="DY343" s="792"/>
      <c r="DZ343" s="792"/>
      <c r="EA343" s="792"/>
      <c r="EB343" s="792"/>
      <c r="EC343" s="792"/>
      <c r="ED343" s="792"/>
      <c r="EE343" s="792"/>
      <c r="EF343" s="792"/>
      <c r="EG343" s="792"/>
      <c r="EH343" s="792"/>
      <c r="EI343" s="792"/>
      <c r="EJ343" s="792"/>
      <c r="EK343" s="792"/>
      <c r="EL343" s="792"/>
      <c r="EM343" s="792"/>
      <c r="EN343" s="792"/>
      <c r="EO343" s="792"/>
      <c r="EP343" s="792"/>
      <c r="EQ343" s="792"/>
      <c r="ER343" s="792"/>
      <c r="ES343" s="792"/>
      <c r="ET343" s="792"/>
      <c r="EU343" s="792"/>
      <c r="EV343" s="792"/>
      <c r="EW343" s="792"/>
      <c r="EX343" s="792"/>
      <c r="EY343" s="792"/>
      <c r="EZ343" s="792"/>
      <c r="FA343" s="792"/>
      <c r="FB343" s="792"/>
      <c r="FC343" s="792"/>
      <c r="FD343" s="792"/>
      <c r="FE343" s="792"/>
      <c r="FF343" s="792"/>
      <c r="FG343" s="792"/>
      <c r="FH343" s="792"/>
      <c r="FI343" s="792"/>
    </row>
    <row r="344" spans="1:165">
      <c r="A344" s="737"/>
      <c r="B344" s="738"/>
      <c r="C344" s="738"/>
      <c r="D344" s="738"/>
      <c r="E344" s="742"/>
      <c r="F344" s="739"/>
      <c r="G344" s="739" t="s">
        <v>1516</v>
      </c>
      <c r="H344" s="739"/>
      <c r="I344" s="739"/>
      <c r="J344" s="739"/>
      <c r="K344" s="739"/>
      <c r="L344" s="740"/>
      <c r="M344" s="741"/>
      <c r="N344" s="885"/>
      <c r="U344" s="792"/>
      <c r="V344" s="792"/>
      <c r="W344" s="792"/>
      <c r="X344" s="792"/>
      <c r="Y344" s="792"/>
      <c r="Z344" s="792"/>
      <c r="AA344" s="792"/>
      <c r="AB344" s="792"/>
      <c r="AC344" s="792"/>
      <c r="AD344" s="792"/>
      <c r="AE344" s="792"/>
      <c r="AF344" s="792"/>
      <c r="AG344" s="792"/>
      <c r="AH344" s="792"/>
      <c r="AI344" s="792"/>
      <c r="AJ344" s="792"/>
      <c r="AK344" s="792"/>
      <c r="AL344" s="792"/>
      <c r="AM344" s="792"/>
      <c r="AN344" s="792"/>
      <c r="AO344" s="792"/>
      <c r="AP344" s="792"/>
      <c r="AQ344" s="792"/>
      <c r="AR344" s="792"/>
      <c r="AS344" s="792"/>
      <c r="AT344" s="792"/>
      <c r="AU344" s="792"/>
      <c r="AV344" s="792"/>
      <c r="AW344" s="792"/>
      <c r="AX344" s="792"/>
      <c r="AY344" s="792"/>
      <c r="AZ344" s="792"/>
      <c r="BA344" s="792"/>
      <c r="BB344" s="792"/>
      <c r="BC344" s="792"/>
      <c r="BD344" s="792"/>
      <c r="BE344" s="792"/>
      <c r="BF344" s="792"/>
      <c r="BG344" s="792"/>
      <c r="BH344" s="792"/>
      <c r="BI344" s="792"/>
      <c r="BJ344" s="792"/>
      <c r="BK344" s="792"/>
      <c r="BL344" s="792"/>
      <c r="BM344" s="792"/>
      <c r="BN344" s="792"/>
      <c r="BO344" s="792"/>
      <c r="BP344" s="792"/>
      <c r="BQ344" s="792"/>
      <c r="BR344" s="792"/>
      <c r="BS344" s="792"/>
      <c r="BT344" s="792"/>
      <c r="BU344" s="792"/>
      <c r="BV344" s="792"/>
      <c r="BW344" s="792"/>
      <c r="BX344" s="792"/>
      <c r="BY344" s="792"/>
      <c r="BZ344" s="792"/>
      <c r="CA344" s="792"/>
      <c r="CB344" s="792"/>
      <c r="CC344" s="792"/>
      <c r="CD344" s="792"/>
      <c r="CE344" s="792"/>
      <c r="CF344" s="792"/>
      <c r="CG344" s="792"/>
      <c r="CH344" s="792"/>
      <c r="CI344" s="792"/>
      <c r="CJ344" s="792"/>
      <c r="CK344" s="792"/>
      <c r="CL344" s="792"/>
      <c r="CM344" s="792"/>
      <c r="CN344" s="792"/>
      <c r="CO344" s="792"/>
      <c r="CP344" s="792"/>
      <c r="CQ344" s="792"/>
      <c r="CR344" s="792"/>
      <c r="CS344" s="792"/>
      <c r="CT344" s="792"/>
      <c r="CU344" s="792"/>
      <c r="CV344" s="792"/>
      <c r="CW344" s="792"/>
      <c r="CX344" s="792"/>
      <c r="CY344" s="792"/>
      <c r="CZ344" s="792"/>
      <c r="DA344" s="792"/>
      <c r="DB344" s="792"/>
      <c r="DC344" s="792"/>
      <c r="DD344" s="792"/>
      <c r="DE344" s="792"/>
      <c r="DF344" s="792"/>
      <c r="DG344" s="792"/>
      <c r="DH344" s="792"/>
      <c r="DI344" s="792"/>
      <c r="DJ344" s="792"/>
      <c r="DK344" s="792"/>
      <c r="DL344" s="792"/>
      <c r="DM344" s="792"/>
      <c r="DN344" s="792"/>
      <c r="DO344" s="792"/>
      <c r="DP344" s="792"/>
      <c r="DQ344" s="792"/>
      <c r="DR344" s="792"/>
      <c r="DS344" s="792"/>
      <c r="DT344" s="792"/>
      <c r="DU344" s="792"/>
      <c r="DV344" s="792"/>
      <c r="DW344" s="792"/>
      <c r="DX344" s="792"/>
      <c r="DY344" s="792"/>
      <c r="DZ344" s="792"/>
      <c r="EA344" s="792"/>
      <c r="EB344" s="792"/>
      <c r="EC344" s="792"/>
      <c r="ED344" s="792"/>
      <c r="EE344" s="792"/>
      <c r="EF344" s="792"/>
      <c r="EG344" s="792"/>
      <c r="EH344" s="792"/>
      <c r="EI344" s="792"/>
      <c r="EJ344" s="792"/>
      <c r="EK344" s="792"/>
      <c r="EL344" s="792"/>
      <c r="EM344" s="792"/>
      <c r="EN344" s="792"/>
      <c r="EO344" s="792"/>
      <c r="EP344" s="792"/>
      <c r="EQ344" s="792"/>
      <c r="ER344" s="792"/>
      <c r="ES344" s="792"/>
      <c r="ET344" s="792"/>
      <c r="EU344" s="792"/>
      <c r="EV344" s="792"/>
      <c r="EW344" s="792"/>
      <c r="EX344" s="792"/>
      <c r="EY344" s="792"/>
      <c r="EZ344" s="792"/>
      <c r="FA344" s="792"/>
      <c r="FB344" s="792"/>
      <c r="FC344" s="792"/>
      <c r="FD344" s="792"/>
      <c r="FE344" s="792"/>
      <c r="FF344" s="792"/>
      <c r="FG344" s="792"/>
      <c r="FH344" s="792"/>
      <c r="FI344" s="792"/>
    </row>
    <row r="345" spans="1:165">
      <c r="A345" s="737"/>
      <c r="B345" s="738"/>
      <c r="C345" s="738"/>
      <c r="D345" s="738"/>
      <c r="E345" s="742"/>
      <c r="F345" s="739"/>
      <c r="G345" s="739" t="s">
        <v>1517</v>
      </c>
      <c r="H345" s="739"/>
      <c r="I345" s="739"/>
      <c r="J345" s="739"/>
      <c r="K345" s="739"/>
      <c r="L345" s="740"/>
      <c r="M345" s="741"/>
      <c r="N345" s="885"/>
      <c r="U345" s="792"/>
      <c r="V345" s="792"/>
      <c r="W345" s="792"/>
      <c r="X345" s="792"/>
      <c r="Y345" s="792"/>
      <c r="Z345" s="792"/>
      <c r="AA345" s="792"/>
      <c r="AB345" s="792"/>
      <c r="AC345" s="792"/>
      <c r="AD345" s="792"/>
      <c r="AE345" s="792"/>
      <c r="AF345" s="792"/>
      <c r="AG345" s="792"/>
      <c r="AH345" s="792"/>
      <c r="AI345" s="792"/>
      <c r="AJ345" s="792"/>
      <c r="AK345" s="792"/>
      <c r="AL345" s="792"/>
      <c r="AM345" s="792"/>
      <c r="AN345" s="792"/>
      <c r="AO345" s="792"/>
      <c r="AP345" s="792"/>
      <c r="AQ345" s="792"/>
      <c r="AR345" s="792"/>
      <c r="AS345" s="792"/>
      <c r="AT345" s="792"/>
      <c r="AU345" s="792"/>
      <c r="AV345" s="792"/>
      <c r="AW345" s="792"/>
      <c r="AX345" s="792"/>
      <c r="AY345" s="792"/>
      <c r="AZ345" s="792"/>
      <c r="BA345" s="792"/>
      <c r="BB345" s="792"/>
      <c r="BC345" s="792"/>
      <c r="BD345" s="792"/>
      <c r="BE345" s="792"/>
      <c r="BF345" s="792"/>
      <c r="BG345" s="792"/>
      <c r="BH345" s="792"/>
      <c r="BI345" s="792"/>
      <c r="BJ345" s="792"/>
      <c r="BK345" s="792"/>
      <c r="BL345" s="792"/>
      <c r="BM345" s="792"/>
      <c r="BN345" s="792"/>
      <c r="BO345" s="792"/>
      <c r="BP345" s="792"/>
      <c r="BQ345" s="792"/>
      <c r="BR345" s="792"/>
      <c r="BS345" s="792"/>
      <c r="BT345" s="792"/>
      <c r="BU345" s="792"/>
      <c r="BV345" s="792"/>
      <c r="BW345" s="792"/>
      <c r="BX345" s="792"/>
      <c r="BY345" s="792"/>
      <c r="BZ345" s="792"/>
      <c r="CA345" s="792"/>
      <c r="CB345" s="792"/>
      <c r="CC345" s="792"/>
      <c r="CD345" s="792"/>
      <c r="CE345" s="792"/>
      <c r="CF345" s="792"/>
      <c r="CG345" s="792"/>
      <c r="CH345" s="792"/>
      <c r="CI345" s="792"/>
      <c r="CJ345" s="792"/>
      <c r="CK345" s="792"/>
      <c r="CL345" s="792"/>
      <c r="CM345" s="792"/>
      <c r="CN345" s="792"/>
      <c r="CO345" s="792"/>
      <c r="CP345" s="792"/>
      <c r="CQ345" s="792"/>
      <c r="CR345" s="792"/>
      <c r="CS345" s="792"/>
      <c r="CT345" s="792"/>
      <c r="CU345" s="792"/>
      <c r="CV345" s="792"/>
      <c r="CW345" s="792"/>
      <c r="CX345" s="792"/>
      <c r="CY345" s="792"/>
      <c r="CZ345" s="792"/>
      <c r="DA345" s="792"/>
      <c r="DB345" s="792"/>
      <c r="DC345" s="792"/>
      <c r="DD345" s="792"/>
      <c r="DE345" s="792"/>
      <c r="DF345" s="792"/>
      <c r="DG345" s="792"/>
      <c r="DH345" s="792"/>
      <c r="DI345" s="792"/>
      <c r="DJ345" s="792"/>
      <c r="DK345" s="792"/>
      <c r="DL345" s="792"/>
      <c r="DM345" s="792"/>
      <c r="DN345" s="792"/>
      <c r="DO345" s="792"/>
      <c r="DP345" s="792"/>
      <c r="DQ345" s="792"/>
      <c r="DR345" s="792"/>
      <c r="DS345" s="792"/>
      <c r="DT345" s="792"/>
      <c r="DU345" s="792"/>
      <c r="DV345" s="792"/>
      <c r="DW345" s="792"/>
      <c r="DX345" s="792"/>
      <c r="DY345" s="792"/>
      <c r="DZ345" s="792"/>
      <c r="EA345" s="792"/>
      <c r="EB345" s="792"/>
      <c r="EC345" s="792"/>
      <c r="ED345" s="792"/>
      <c r="EE345" s="792"/>
      <c r="EF345" s="792"/>
      <c r="EG345" s="792"/>
      <c r="EH345" s="792"/>
      <c r="EI345" s="792"/>
      <c r="EJ345" s="792"/>
      <c r="EK345" s="792"/>
      <c r="EL345" s="792"/>
      <c r="EM345" s="792"/>
      <c r="EN345" s="792"/>
      <c r="EO345" s="792"/>
      <c r="EP345" s="792"/>
      <c r="EQ345" s="792"/>
      <c r="ER345" s="792"/>
      <c r="ES345" s="792"/>
      <c r="ET345" s="792"/>
      <c r="EU345" s="792"/>
      <c r="EV345" s="792"/>
      <c r="EW345" s="792"/>
      <c r="EX345" s="792"/>
      <c r="EY345" s="792"/>
      <c r="EZ345" s="792"/>
      <c r="FA345" s="792"/>
      <c r="FB345" s="792"/>
      <c r="FC345" s="792"/>
      <c r="FD345" s="792"/>
      <c r="FE345" s="792"/>
      <c r="FF345" s="792"/>
      <c r="FG345" s="792"/>
      <c r="FH345" s="792"/>
      <c r="FI345" s="792"/>
    </row>
    <row r="346" spans="1:165">
      <c r="A346" s="737"/>
      <c r="B346" s="738"/>
      <c r="C346" s="738"/>
      <c r="D346" s="738"/>
      <c r="E346" s="742"/>
      <c r="F346" s="739"/>
      <c r="G346" s="739" t="s">
        <v>1518</v>
      </c>
      <c r="H346" s="739"/>
      <c r="I346" s="739"/>
      <c r="J346" s="739"/>
      <c r="K346" s="739"/>
      <c r="L346" s="740"/>
      <c r="M346" s="741"/>
      <c r="N346" s="885"/>
      <c r="U346" s="792"/>
      <c r="V346" s="792"/>
      <c r="W346" s="792"/>
      <c r="X346" s="792"/>
      <c r="Y346" s="792"/>
      <c r="Z346" s="792"/>
      <c r="AA346" s="792"/>
      <c r="AB346" s="792"/>
      <c r="AC346" s="792"/>
      <c r="AD346" s="792"/>
      <c r="AE346" s="792"/>
      <c r="AF346" s="792"/>
      <c r="AG346" s="792"/>
      <c r="AH346" s="792"/>
      <c r="AI346" s="792"/>
      <c r="AJ346" s="792"/>
      <c r="AK346" s="792"/>
      <c r="AL346" s="792"/>
      <c r="AM346" s="792"/>
      <c r="AN346" s="792"/>
      <c r="AO346" s="792"/>
      <c r="AP346" s="792"/>
      <c r="AQ346" s="792"/>
      <c r="AR346" s="792"/>
      <c r="AS346" s="792"/>
      <c r="AT346" s="792"/>
      <c r="AU346" s="792"/>
      <c r="AV346" s="792"/>
      <c r="AW346" s="792"/>
      <c r="AX346" s="792"/>
      <c r="AY346" s="792"/>
      <c r="AZ346" s="792"/>
      <c r="BA346" s="792"/>
      <c r="BB346" s="792"/>
      <c r="BC346" s="792"/>
      <c r="BD346" s="792"/>
      <c r="BE346" s="792"/>
      <c r="BF346" s="792"/>
      <c r="BG346" s="792"/>
      <c r="BH346" s="792"/>
      <c r="BI346" s="792"/>
      <c r="BJ346" s="792"/>
      <c r="BK346" s="792"/>
      <c r="BL346" s="792"/>
      <c r="BM346" s="792"/>
      <c r="BN346" s="792"/>
      <c r="BO346" s="792"/>
      <c r="BP346" s="792"/>
      <c r="BQ346" s="792"/>
      <c r="BR346" s="792"/>
      <c r="BS346" s="792"/>
      <c r="BT346" s="792"/>
      <c r="BU346" s="792"/>
      <c r="BV346" s="792"/>
      <c r="BW346" s="792"/>
      <c r="BX346" s="792"/>
      <c r="BY346" s="792"/>
      <c r="BZ346" s="792"/>
      <c r="CA346" s="792"/>
      <c r="CB346" s="792"/>
      <c r="CC346" s="792"/>
      <c r="CD346" s="792"/>
      <c r="CE346" s="792"/>
      <c r="CF346" s="792"/>
      <c r="CG346" s="792"/>
      <c r="CH346" s="792"/>
      <c r="CI346" s="792"/>
      <c r="CJ346" s="792"/>
      <c r="CK346" s="792"/>
      <c r="CL346" s="792"/>
      <c r="CM346" s="792"/>
      <c r="CN346" s="792"/>
      <c r="CO346" s="792"/>
      <c r="CP346" s="792"/>
      <c r="CQ346" s="792"/>
      <c r="CR346" s="792"/>
      <c r="CS346" s="792"/>
      <c r="CT346" s="792"/>
      <c r="CU346" s="792"/>
      <c r="CV346" s="792"/>
      <c r="CW346" s="792"/>
      <c r="CX346" s="792"/>
      <c r="CY346" s="792"/>
      <c r="CZ346" s="792"/>
      <c r="DA346" s="792"/>
      <c r="DB346" s="792"/>
      <c r="DC346" s="792"/>
      <c r="DD346" s="792"/>
      <c r="DE346" s="792"/>
      <c r="DF346" s="792"/>
      <c r="DG346" s="792"/>
      <c r="DH346" s="792"/>
      <c r="DI346" s="792"/>
      <c r="DJ346" s="792"/>
      <c r="DK346" s="792"/>
      <c r="DL346" s="792"/>
      <c r="DM346" s="792"/>
      <c r="DN346" s="792"/>
      <c r="DO346" s="792"/>
      <c r="DP346" s="792"/>
      <c r="DQ346" s="792"/>
      <c r="DR346" s="792"/>
      <c r="DS346" s="792"/>
      <c r="DT346" s="792"/>
      <c r="DU346" s="792"/>
      <c r="DV346" s="792"/>
      <c r="DW346" s="792"/>
      <c r="DX346" s="792"/>
      <c r="DY346" s="792"/>
      <c r="DZ346" s="792"/>
      <c r="EA346" s="792"/>
      <c r="EB346" s="792"/>
      <c r="EC346" s="792"/>
      <c r="ED346" s="792"/>
      <c r="EE346" s="792"/>
      <c r="EF346" s="792"/>
      <c r="EG346" s="792"/>
      <c r="EH346" s="792"/>
      <c r="EI346" s="792"/>
      <c r="EJ346" s="792"/>
      <c r="EK346" s="792"/>
      <c r="EL346" s="792"/>
      <c r="EM346" s="792"/>
      <c r="EN346" s="792"/>
      <c r="EO346" s="792"/>
      <c r="EP346" s="792"/>
      <c r="EQ346" s="792"/>
      <c r="ER346" s="792"/>
      <c r="ES346" s="792"/>
      <c r="ET346" s="792"/>
      <c r="EU346" s="792"/>
      <c r="EV346" s="792"/>
      <c r="EW346" s="792"/>
      <c r="EX346" s="792"/>
      <c r="EY346" s="792"/>
      <c r="EZ346" s="792"/>
      <c r="FA346" s="792"/>
      <c r="FB346" s="792"/>
      <c r="FC346" s="792"/>
      <c r="FD346" s="792"/>
      <c r="FE346" s="792"/>
      <c r="FF346" s="792"/>
      <c r="FG346" s="792"/>
      <c r="FH346" s="792"/>
      <c r="FI346" s="792"/>
    </row>
    <row r="347" spans="1:165">
      <c r="A347" s="737"/>
      <c r="B347" s="738"/>
      <c r="C347" s="738"/>
      <c r="D347" s="738"/>
      <c r="E347" s="739"/>
      <c r="F347" s="739"/>
      <c r="G347" s="739" t="s">
        <v>1519</v>
      </c>
      <c r="H347" s="739"/>
      <c r="I347" s="739"/>
      <c r="J347" s="739"/>
      <c r="K347" s="739"/>
      <c r="L347" s="740"/>
      <c r="M347" s="741"/>
      <c r="N347" s="885"/>
      <c r="U347" s="792"/>
      <c r="V347" s="792"/>
      <c r="W347" s="792"/>
      <c r="X347" s="792"/>
      <c r="Y347" s="792"/>
      <c r="Z347" s="792"/>
      <c r="AA347" s="792"/>
      <c r="AB347" s="792"/>
      <c r="AC347" s="792"/>
      <c r="AD347" s="792"/>
      <c r="AE347" s="792"/>
      <c r="AF347" s="792"/>
      <c r="AG347" s="792"/>
      <c r="AH347" s="792"/>
      <c r="AI347" s="792"/>
      <c r="AJ347" s="792"/>
      <c r="AK347" s="792"/>
      <c r="AL347" s="792"/>
      <c r="AM347" s="792"/>
      <c r="AN347" s="792"/>
      <c r="AO347" s="792"/>
      <c r="AP347" s="792"/>
      <c r="AQ347" s="792"/>
      <c r="AR347" s="792"/>
      <c r="AS347" s="792"/>
      <c r="AT347" s="792"/>
      <c r="AU347" s="792"/>
      <c r="AV347" s="792"/>
      <c r="AW347" s="792"/>
      <c r="AX347" s="792"/>
      <c r="AY347" s="792"/>
      <c r="AZ347" s="792"/>
      <c r="BA347" s="792"/>
      <c r="BB347" s="792"/>
      <c r="BC347" s="792"/>
      <c r="BD347" s="792"/>
      <c r="BE347" s="792"/>
      <c r="BF347" s="792"/>
      <c r="BG347" s="792"/>
      <c r="BH347" s="792"/>
      <c r="BI347" s="792"/>
      <c r="BJ347" s="792"/>
      <c r="BK347" s="792"/>
      <c r="BL347" s="792"/>
      <c r="BM347" s="792"/>
      <c r="BN347" s="792"/>
      <c r="BO347" s="792"/>
      <c r="BP347" s="792"/>
      <c r="BQ347" s="792"/>
      <c r="BR347" s="792"/>
      <c r="BS347" s="792"/>
      <c r="BT347" s="792"/>
      <c r="BU347" s="792"/>
      <c r="BV347" s="792"/>
      <c r="BW347" s="792"/>
      <c r="BX347" s="792"/>
      <c r="BY347" s="792"/>
      <c r="BZ347" s="792"/>
      <c r="CA347" s="792"/>
      <c r="CB347" s="792"/>
      <c r="CC347" s="792"/>
      <c r="CD347" s="792"/>
      <c r="CE347" s="792"/>
      <c r="CF347" s="792"/>
      <c r="CG347" s="792"/>
      <c r="CH347" s="792"/>
      <c r="CI347" s="792"/>
      <c r="CJ347" s="792"/>
      <c r="CK347" s="792"/>
      <c r="CL347" s="792"/>
      <c r="CM347" s="792"/>
      <c r="CN347" s="792"/>
      <c r="CO347" s="792"/>
      <c r="CP347" s="792"/>
      <c r="CQ347" s="792"/>
      <c r="CR347" s="792"/>
      <c r="CS347" s="792"/>
      <c r="CT347" s="792"/>
      <c r="CU347" s="792"/>
      <c r="CV347" s="792"/>
      <c r="CW347" s="792"/>
      <c r="CX347" s="792"/>
      <c r="CY347" s="792"/>
      <c r="CZ347" s="792"/>
      <c r="DA347" s="792"/>
      <c r="DB347" s="792"/>
      <c r="DC347" s="792"/>
      <c r="DD347" s="792"/>
      <c r="DE347" s="792"/>
      <c r="DF347" s="792"/>
      <c r="DG347" s="792"/>
      <c r="DH347" s="792"/>
      <c r="DI347" s="792"/>
      <c r="DJ347" s="792"/>
      <c r="DK347" s="792"/>
      <c r="DL347" s="792"/>
      <c r="DM347" s="792"/>
      <c r="DN347" s="792"/>
      <c r="DO347" s="792"/>
      <c r="DP347" s="792"/>
      <c r="DQ347" s="792"/>
      <c r="DR347" s="792"/>
      <c r="DS347" s="792"/>
      <c r="DT347" s="792"/>
      <c r="DU347" s="792"/>
      <c r="DV347" s="792"/>
      <c r="DW347" s="792"/>
      <c r="DX347" s="792"/>
      <c r="DY347" s="792"/>
      <c r="DZ347" s="792"/>
      <c r="EA347" s="792"/>
      <c r="EB347" s="792"/>
      <c r="EC347" s="792"/>
      <c r="ED347" s="792"/>
      <c r="EE347" s="792"/>
      <c r="EF347" s="792"/>
      <c r="EG347" s="792"/>
      <c r="EH347" s="792"/>
      <c r="EI347" s="792"/>
      <c r="EJ347" s="792"/>
      <c r="EK347" s="792"/>
      <c r="EL347" s="792"/>
      <c r="EM347" s="792"/>
      <c r="EN347" s="792"/>
      <c r="EO347" s="792"/>
      <c r="EP347" s="792"/>
      <c r="EQ347" s="792"/>
      <c r="ER347" s="792"/>
      <c r="ES347" s="792"/>
      <c r="ET347" s="792"/>
      <c r="EU347" s="792"/>
      <c r="EV347" s="792"/>
      <c r="EW347" s="792"/>
      <c r="EX347" s="792"/>
      <c r="EY347" s="792"/>
      <c r="EZ347" s="792"/>
      <c r="FA347" s="792"/>
      <c r="FB347" s="792"/>
      <c r="FC347" s="792"/>
      <c r="FD347" s="792"/>
      <c r="FE347" s="792"/>
      <c r="FF347" s="792"/>
      <c r="FG347" s="792"/>
      <c r="FH347" s="792"/>
      <c r="FI347" s="792"/>
    </row>
    <row r="348" spans="1:165">
      <c r="A348" s="737"/>
      <c r="B348" s="738"/>
      <c r="C348" s="738"/>
      <c r="D348" s="738"/>
      <c r="E348" s="742"/>
      <c r="F348" s="739" t="s">
        <v>1520</v>
      </c>
      <c r="G348" s="739"/>
      <c r="H348" s="739"/>
      <c r="I348" s="739"/>
      <c r="J348" s="739"/>
      <c r="K348" s="739"/>
      <c r="L348" s="740"/>
      <c r="M348" s="741"/>
      <c r="N348" s="885"/>
      <c r="U348" s="792"/>
      <c r="V348" s="792"/>
      <c r="W348" s="792"/>
      <c r="X348" s="792"/>
      <c r="Y348" s="792"/>
      <c r="Z348" s="792"/>
      <c r="AA348" s="792"/>
      <c r="AB348" s="792"/>
      <c r="AC348" s="792"/>
      <c r="AD348" s="792"/>
      <c r="AE348" s="792"/>
      <c r="AF348" s="792"/>
      <c r="AG348" s="792"/>
      <c r="AH348" s="792"/>
      <c r="AI348" s="792"/>
      <c r="AJ348" s="792"/>
      <c r="AK348" s="792"/>
      <c r="AL348" s="792"/>
      <c r="AM348" s="792"/>
      <c r="AN348" s="792"/>
      <c r="AO348" s="792"/>
      <c r="AP348" s="792"/>
      <c r="AQ348" s="792"/>
      <c r="AR348" s="792"/>
      <c r="AS348" s="792"/>
      <c r="AT348" s="792"/>
      <c r="AU348" s="792"/>
      <c r="AV348" s="792"/>
      <c r="AW348" s="792"/>
      <c r="AX348" s="792"/>
      <c r="AY348" s="792"/>
      <c r="AZ348" s="792"/>
      <c r="BA348" s="792"/>
      <c r="BB348" s="792"/>
      <c r="BC348" s="792"/>
      <c r="BD348" s="792"/>
      <c r="BE348" s="792"/>
      <c r="BF348" s="792"/>
      <c r="BG348" s="792"/>
      <c r="BH348" s="792"/>
      <c r="BI348" s="792"/>
      <c r="BJ348" s="792"/>
      <c r="BK348" s="792"/>
      <c r="BL348" s="792"/>
      <c r="BM348" s="792"/>
      <c r="BN348" s="792"/>
      <c r="BO348" s="792"/>
      <c r="BP348" s="792"/>
      <c r="BQ348" s="792"/>
      <c r="BR348" s="792"/>
      <c r="BS348" s="792"/>
      <c r="BT348" s="792"/>
      <c r="BU348" s="792"/>
      <c r="BV348" s="792"/>
      <c r="BW348" s="792"/>
      <c r="BX348" s="792"/>
      <c r="BY348" s="792"/>
      <c r="BZ348" s="792"/>
      <c r="CA348" s="792"/>
      <c r="CB348" s="792"/>
      <c r="CC348" s="792"/>
      <c r="CD348" s="792"/>
      <c r="CE348" s="792"/>
      <c r="CF348" s="792"/>
      <c r="CG348" s="792"/>
      <c r="CH348" s="792"/>
      <c r="CI348" s="792"/>
      <c r="CJ348" s="792"/>
      <c r="CK348" s="792"/>
      <c r="CL348" s="792"/>
      <c r="CM348" s="792"/>
      <c r="CN348" s="792"/>
      <c r="CO348" s="792"/>
      <c r="CP348" s="792"/>
      <c r="CQ348" s="792"/>
      <c r="CR348" s="792"/>
      <c r="CS348" s="792"/>
      <c r="CT348" s="792"/>
      <c r="CU348" s="792"/>
      <c r="CV348" s="792"/>
      <c r="CW348" s="792"/>
      <c r="CX348" s="792"/>
      <c r="CY348" s="792"/>
      <c r="CZ348" s="792"/>
      <c r="DA348" s="792"/>
      <c r="DB348" s="792"/>
      <c r="DC348" s="792"/>
      <c r="DD348" s="792"/>
      <c r="DE348" s="792"/>
      <c r="DF348" s="792"/>
      <c r="DG348" s="792"/>
      <c r="DH348" s="792"/>
      <c r="DI348" s="792"/>
      <c r="DJ348" s="792"/>
      <c r="DK348" s="792"/>
      <c r="DL348" s="792"/>
      <c r="DM348" s="792"/>
      <c r="DN348" s="792"/>
      <c r="DO348" s="792"/>
      <c r="DP348" s="792"/>
      <c r="DQ348" s="792"/>
      <c r="DR348" s="792"/>
      <c r="DS348" s="792"/>
      <c r="DT348" s="792"/>
      <c r="DU348" s="792"/>
      <c r="DV348" s="792"/>
      <c r="DW348" s="792"/>
      <c r="DX348" s="792"/>
      <c r="DY348" s="792"/>
      <c r="DZ348" s="792"/>
      <c r="EA348" s="792"/>
      <c r="EB348" s="792"/>
      <c r="EC348" s="792"/>
      <c r="ED348" s="792"/>
      <c r="EE348" s="792"/>
      <c r="EF348" s="792"/>
      <c r="EG348" s="792"/>
      <c r="EH348" s="792"/>
      <c r="EI348" s="792"/>
      <c r="EJ348" s="792"/>
      <c r="EK348" s="792"/>
      <c r="EL348" s="792"/>
      <c r="EM348" s="792"/>
      <c r="EN348" s="792"/>
      <c r="EO348" s="792"/>
      <c r="EP348" s="792"/>
      <c r="EQ348" s="792"/>
      <c r="ER348" s="792"/>
      <c r="ES348" s="792"/>
      <c r="ET348" s="792"/>
      <c r="EU348" s="792"/>
      <c r="EV348" s="792"/>
      <c r="EW348" s="792"/>
      <c r="EX348" s="792"/>
      <c r="EY348" s="792"/>
      <c r="EZ348" s="792"/>
      <c r="FA348" s="792"/>
      <c r="FB348" s="792"/>
      <c r="FC348" s="792"/>
      <c r="FD348" s="792"/>
      <c r="FE348" s="792"/>
      <c r="FF348" s="792"/>
      <c r="FG348" s="792"/>
      <c r="FH348" s="792"/>
      <c r="FI348" s="792"/>
    </row>
    <row r="349" spans="1:165">
      <c r="A349" s="737"/>
      <c r="B349" s="738"/>
      <c r="C349" s="738"/>
      <c r="D349" s="738"/>
      <c r="E349" s="739"/>
      <c r="F349" s="739"/>
      <c r="G349" s="739" t="s">
        <v>1521</v>
      </c>
      <c r="H349" s="739"/>
      <c r="I349" s="739"/>
      <c r="J349" s="739"/>
      <c r="K349" s="739"/>
      <c r="L349" s="740"/>
      <c r="M349" s="741"/>
      <c r="N349" s="885"/>
      <c r="U349" s="792"/>
      <c r="V349" s="792"/>
      <c r="W349" s="792"/>
      <c r="X349" s="792"/>
      <c r="Y349" s="792"/>
      <c r="Z349" s="792"/>
      <c r="AA349" s="792"/>
      <c r="AB349" s="792"/>
      <c r="AC349" s="792"/>
      <c r="AD349" s="792"/>
      <c r="AE349" s="792"/>
      <c r="AF349" s="792"/>
      <c r="AG349" s="792"/>
      <c r="AH349" s="792"/>
      <c r="AI349" s="792"/>
      <c r="AJ349" s="792"/>
      <c r="AK349" s="792"/>
      <c r="AL349" s="792"/>
      <c r="AM349" s="792"/>
      <c r="AN349" s="792"/>
      <c r="AO349" s="792"/>
      <c r="AP349" s="792"/>
      <c r="AQ349" s="792"/>
      <c r="AR349" s="792"/>
      <c r="AS349" s="792"/>
      <c r="AT349" s="792"/>
      <c r="AU349" s="792"/>
      <c r="AV349" s="792"/>
      <c r="AW349" s="792"/>
      <c r="AX349" s="792"/>
      <c r="AY349" s="792"/>
      <c r="AZ349" s="792"/>
      <c r="BA349" s="792"/>
      <c r="BB349" s="792"/>
      <c r="BC349" s="792"/>
      <c r="BD349" s="792"/>
      <c r="BE349" s="792"/>
      <c r="BF349" s="792"/>
      <c r="BG349" s="792"/>
      <c r="BH349" s="792"/>
      <c r="BI349" s="792"/>
      <c r="BJ349" s="792"/>
      <c r="BK349" s="792"/>
      <c r="BL349" s="792"/>
      <c r="BM349" s="792"/>
      <c r="BN349" s="792"/>
      <c r="BO349" s="792"/>
      <c r="BP349" s="792"/>
      <c r="BQ349" s="792"/>
      <c r="BR349" s="792"/>
      <c r="BS349" s="792"/>
      <c r="BT349" s="792"/>
      <c r="BU349" s="792"/>
      <c r="BV349" s="792"/>
      <c r="BW349" s="792"/>
      <c r="BX349" s="792"/>
      <c r="BY349" s="792"/>
      <c r="BZ349" s="792"/>
      <c r="CA349" s="792"/>
      <c r="CB349" s="792"/>
      <c r="CC349" s="792"/>
      <c r="CD349" s="792"/>
      <c r="CE349" s="792"/>
      <c r="CF349" s="792"/>
      <c r="CG349" s="792"/>
      <c r="CH349" s="792"/>
      <c r="CI349" s="792"/>
      <c r="CJ349" s="792"/>
      <c r="CK349" s="792"/>
      <c r="CL349" s="792"/>
      <c r="CM349" s="792"/>
      <c r="CN349" s="792"/>
      <c r="CO349" s="792"/>
      <c r="CP349" s="792"/>
      <c r="CQ349" s="792"/>
      <c r="CR349" s="792"/>
      <c r="CS349" s="792"/>
      <c r="CT349" s="792"/>
      <c r="CU349" s="792"/>
      <c r="CV349" s="792"/>
      <c r="CW349" s="792"/>
      <c r="CX349" s="792"/>
      <c r="CY349" s="792"/>
      <c r="CZ349" s="792"/>
      <c r="DA349" s="792"/>
      <c r="DB349" s="792"/>
      <c r="DC349" s="792"/>
      <c r="DD349" s="792"/>
      <c r="DE349" s="792"/>
      <c r="DF349" s="792"/>
      <c r="DG349" s="792"/>
      <c r="DH349" s="792"/>
      <c r="DI349" s="792"/>
      <c r="DJ349" s="792"/>
      <c r="DK349" s="792"/>
      <c r="DL349" s="792"/>
      <c r="DM349" s="792"/>
      <c r="DN349" s="792"/>
      <c r="DO349" s="792"/>
      <c r="DP349" s="792"/>
      <c r="DQ349" s="792"/>
      <c r="DR349" s="792"/>
      <c r="DS349" s="792"/>
      <c r="DT349" s="792"/>
      <c r="DU349" s="792"/>
      <c r="DV349" s="792"/>
      <c r="DW349" s="792"/>
      <c r="DX349" s="792"/>
      <c r="DY349" s="792"/>
      <c r="DZ349" s="792"/>
      <c r="EA349" s="792"/>
      <c r="EB349" s="792"/>
      <c r="EC349" s="792"/>
      <c r="ED349" s="792"/>
      <c r="EE349" s="792"/>
      <c r="EF349" s="792"/>
      <c r="EG349" s="792"/>
      <c r="EH349" s="792"/>
      <c r="EI349" s="792"/>
      <c r="EJ349" s="792"/>
      <c r="EK349" s="792"/>
      <c r="EL349" s="792"/>
      <c r="EM349" s="792"/>
      <c r="EN349" s="792"/>
      <c r="EO349" s="792"/>
      <c r="EP349" s="792"/>
      <c r="EQ349" s="792"/>
      <c r="ER349" s="792"/>
      <c r="ES349" s="792"/>
      <c r="ET349" s="792"/>
      <c r="EU349" s="792"/>
      <c r="EV349" s="792"/>
      <c r="EW349" s="792"/>
      <c r="EX349" s="792"/>
      <c r="EY349" s="792"/>
      <c r="EZ349" s="792"/>
      <c r="FA349" s="792"/>
      <c r="FB349" s="792"/>
      <c r="FC349" s="792"/>
      <c r="FD349" s="792"/>
      <c r="FE349" s="792"/>
      <c r="FF349" s="792"/>
      <c r="FG349" s="792"/>
      <c r="FH349" s="792"/>
      <c r="FI349" s="792"/>
    </row>
    <row r="350" spans="1:165">
      <c r="A350" s="737"/>
      <c r="B350" s="738"/>
      <c r="C350" s="738"/>
      <c r="D350" s="738"/>
      <c r="E350" s="739"/>
      <c r="F350" s="739"/>
      <c r="G350" s="739" t="s">
        <v>1522</v>
      </c>
      <c r="H350" s="739"/>
      <c r="I350" s="739"/>
      <c r="J350" s="739"/>
      <c r="K350" s="739"/>
      <c r="L350" s="740"/>
      <c r="M350" s="741"/>
      <c r="N350" s="885"/>
      <c r="U350" s="792"/>
      <c r="V350" s="792"/>
      <c r="W350" s="792"/>
      <c r="X350" s="792"/>
      <c r="Y350" s="792"/>
      <c r="Z350" s="792"/>
      <c r="AA350" s="792"/>
      <c r="AB350" s="792"/>
      <c r="AC350" s="792"/>
      <c r="AD350" s="792"/>
      <c r="AE350" s="792"/>
      <c r="AF350" s="792"/>
      <c r="AG350" s="792"/>
      <c r="AH350" s="792"/>
      <c r="AI350" s="792"/>
      <c r="AJ350" s="792"/>
      <c r="AK350" s="792"/>
      <c r="AL350" s="792"/>
      <c r="AM350" s="792"/>
      <c r="AN350" s="792"/>
      <c r="AO350" s="792"/>
      <c r="AP350" s="792"/>
      <c r="AQ350" s="792"/>
      <c r="AR350" s="792"/>
      <c r="AS350" s="792"/>
      <c r="AT350" s="792"/>
      <c r="AU350" s="792"/>
      <c r="AV350" s="792"/>
      <c r="AW350" s="792"/>
      <c r="AX350" s="792"/>
      <c r="AY350" s="792"/>
      <c r="AZ350" s="792"/>
      <c r="BA350" s="792"/>
      <c r="BB350" s="792"/>
      <c r="BC350" s="792"/>
      <c r="BD350" s="792"/>
      <c r="BE350" s="792"/>
      <c r="BF350" s="792"/>
      <c r="BG350" s="792"/>
      <c r="BH350" s="792"/>
      <c r="BI350" s="792"/>
      <c r="BJ350" s="792"/>
      <c r="BK350" s="792"/>
      <c r="BL350" s="792"/>
      <c r="BM350" s="792"/>
      <c r="BN350" s="792"/>
      <c r="BO350" s="792"/>
      <c r="BP350" s="792"/>
      <c r="BQ350" s="792"/>
      <c r="BR350" s="792"/>
      <c r="BS350" s="792"/>
      <c r="BT350" s="792"/>
      <c r="BU350" s="792"/>
      <c r="BV350" s="792"/>
      <c r="BW350" s="792"/>
      <c r="BX350" s="792"/>
      <c r="BY350" s="792"/>
      <c r="BZ350" s="792"/>
      <c r="CA350" s="792"/>
      <c r="CB350" s="792"/>
      <c r="CC350" s="792"/>
      <c r="CD350" s="792"/>
      <c r="CE350" s="792"/>
      <c r="CF350" s="792"/>
      <c r="CG350" s="792"/>
      <c r="CH350" s="792"/>
      <c r="CI350" s="792"/>
      <c r="CJ350" s="792"/>
      <c r="CK350" s="792"/>
      <c r="CL350" s="792"/>
      <c r="CM350" s="792"/>
      <c r="CN350" s="792"/>
      <c r="CO350" s="792"/>
      <c r="CP350" s="792"/>
      <c r="CQ350" s="792"/>
      <c r="CR350" s="792"/>
      <c r="CS350" s="792"/>
      <c r="CT350" s="792"/>
      <c r="CU350" s="792"/>
      <c r="CV350" s="792"/>
      <c r="CW350" s="792"/>
      <c r="CX350" s="792"/>
      <c r="CY350" s="792"/>
      <c r="CZ350" s="792"/>
      <c r="DA350" s="792"/>
      <c r="DB350" s="792"/>
      <c r="DC350" s="792"/>
      <c r="DD350" s="792"/>
      <c r="DE350" s="792"/>
      <c r="DF350" s="792"/>
      <c r="DG350" s="792"/>
      <c r="DH350" s="792"/>
      <c r="DI350" s="792"/>
      <c r="DJ350" s="792"/>
      <c r="DK350" s="792"/>
      <c r="DL350" s="792"/>
      <c r="DM350" s="792"/>
      <c r="DN350" s="792"/>
      <c r="DO350" s="792"/>
      <c r="DP350" s="792"/>
      <c r="DQ350" s="792"/>
      <c r="DR350" s="792"/>
      <c r="DS350" s="792"/>
      <c r="DT350" s="792"/>
      <c r="DU350" s="792"/>
      <c r="DV350" s="792"/>
      <c r="DW350" s="792"/>
      <c r="DX350" s="792"/>
      <c r="DY350" s="792"/>
      <c r="DZ350" s="792"/>
      <c r="EA350" s="792"/>
      <c r="EB350" s="792"/>
      <c r="EC350" s="792"/>
      <c r="ED350" s="792"/>
      <c r="EE350" s="792"/>
      <c r="EF350" s="792"/>
      <c r="EG350" s="792"/>
      <c r="EH350" s="792"/>
      <c r="EI350" s="792"/>
      <c r="EJ350" s="792"/>
      <c r="EK350" s="792"/>
      <c r="EL350" s="792"/>
      <c r="EM350" s="792"/>
      <c r="EN350" s="792"/>
      <c r="EO350" s="792"/>
      <c r="EP350" s="792"/>
      <c r="EQ350" s="792"/>
      <c r="ER350" s="792"/>
      <c r="ES350" s="792"/>
      <c r="ET350" s="792"/>
      <c r="EU350" s="792"/>
      <c r="EV350" s="792"/>
      <c r="EW350" s="792"/>
      <c r="EX350" s="792"/>
      <c r="EY350" s="792"/>
      <c r="EZ350" s="792"/>
      <c r="FA350" s="792"/>
      <c r="FB350" s="792"/>
      <c r="FC350" s="792"/>
      <c r="FD350" s="792"/>
      <c r="FE350" s="792"/>
      <c r="FF350" s="792"/>
      <c r="FG350" s="792"/>
      <c r="FH350" s="792"/>
      <c r="FI350" s="792"/>
    </row>
    <row r="351" spans="1:165">
      <c r="A351" s="737"/>
      <c r="B351" s="738"/>
      <c r="C351" s="738"/>
      <c r="D351" s="738"/>
      <c r="E351" s="742" t="s">
        <v>195</v>
      </c>
      <c r="F351" s="739"/>
      <c r="G351" s="739"/>
      <c r="H351" s="739"/>
      <c r="I351" s="739"/>
      <c r="J351" s="739"/>
      <c r="K351" s="739"/>
      <c r="L351" s="740"/>
      <c r="M351" s="741"/>
      <c r="N351" s="885"/>
      <c r="U351" s="792"/>
      <c r="V351" s="792"/>
      <c r="W351" s="792"/>
      <c r="X351" s="792"/>
      <c r="Y351" s="792"/>
      <c r="Z351" s="792"/>
      <c r="AA351" s="792"/>
      <c r="AB351" s="792"/>
      <c r="AC351" s="792"/>
      <c r="AD351" s="792"/>
      <c r="AE351" s="792"/>
      <c r="AF351" s="792"/>
      <c r="AG351" s="792"/>
      <c r="AH351" s="792"/>
      <c r="AI351" s="792"/>
      <c r="AJ351" s="792"/>
      <c r="AK351" s="792"/>
      <c r="AL351" s="792"/>
      <c r="AM351" s="792"/>
      <c r="AN351" s="792"/>
      <c r="AO351" s="792"/>
      <c r="AP351" s="792"/>
      <c r="AQ351" s="792"/>
      <c r="AR351" s="792"/>
      <c r="AS351" s="792"/>
      <c r="AT351" s="792"/>
      <c r="AU351" s="792"/>
      <c r="AV351" s="792"/>
      <c r="AW351" s="792"/>
      <c r="AX351" s="792"/>
      <c r="AY351" s="792"/>
      <c r="AZ351" s="792"/>
      <c r="BA351" s="792"/>
      <c r="BB351" s="792"/>
      <c r="BC351" s="792"/>
      <c r="BD351" s="792"/>
      <c r="BE351" s="792"/>
      <c r="BF351" s="792"/>
      <c r="BG351" s="792"/>
      <c r="BH351" s="792"/>
      <c r="BI351" s="792"/>
      <c r="BJ351" s="792"/>
      <c r="BK351" s="792"/>
      <c r="BL351" s="792"/>
      <c r="BM351" s="792"/>
      <c r="BN351" s="792"/>
      <c r="BO351" s="792"/>
      <c r="BP351" s="792"/>
      <c r="BQ351" s="792"/>
      <c r="BR351" s="792"/>
      <c r="BS351" s="792"/>
      <c r="BT351" s="792"/>
      <c r="BU351" s="792"/>
      <c r="BV351" s="792"/>
      <c r="BW351" s="792"/>
      <c r="BX351" s="792"/>
      <c r="BY351" s="792"/>
      <c r="BZ351" s="792"/>
      <c r="CA351" s="792"/>
      <c r="CB351" s="792"/>
      <c r="CC351" s="792"/>
      <c r="CD351" s="792"/>
      <c r="CE351" s="792"/>
      <c r="CF351" s="792"/>
      <c r="CG351" s="792"/>
      <c r="CH351" s="792"/>
      <c r="CI351" s="792"/>
      <c r="CJ351" s="792"/>
      <c r="CK351" s="792"/>
      <c r="CL351" s="792"/>
      <c r="CM351" s="792"/>
      <c r="CN351" s="792"/>
      <c r="CO351" s="792"/>
      <c r="CP351" s="792"/>
      <c r="CQ351" s="792"/>
      <c r="CR351" s="792"/>
      <c r="CS351" s="792"/>
      <c r="CT351" s="792"/>
      <c r="CU351" s="792"/>
      <c r="CV351" s="792"/>
      <c r="CW351" s="792"/>
      <c r="CX351" s="792"/>
      <c r="CY351" s="792"/>
      <c r="CZ351" s="792"/>
      <c r="DA351" s="792"/>
      <c r="DB351" s="792"/>
      <c r="DC351" s="792"/>
      <c r="DD351" s="792"/>
      <c r="DE351" s="792"/>
      <c r="DF351" s="792"/>
      <c r="DG351" s="792"/>
      <c r="DH351" s="792"/>
      <c r="DI351" s="792"/>
      <c r="DJ351" s="792"/>
      <c r="DK351" s="792"/>
      <c r="DL351" s="792"/>
      <c r="DM351" s="792"/>
      <c r="DN351" s="792"/>
      <c r="DO351" s="792"/>
      <c r="DP351" s="792"/>
      <c r="DQ351" s="792"/>
      <c r="DR351" s="792"/>
      <c r="DS351" s="792"/>
      <c r="DT351" s="792"/>
      <c r="DU351" s="792"/>
      <c r="DV351" s="792"/>
      <c r="DW351" s="792"/>
      <c r="DX351" s="792"/>
      <c r="DY351" s="792"/>
      <c r="DZ351" s="792"/>
      <c r="EA351" s="792"/>
      <c r="EB351" s="792"/>
      <c r="EC351" s="792"/>
      <c r="ED351" s="792"/>
      <c r="EE351" s="792"/>
      <c r="EF351" s="792"/>
      <c r="EG351" s="792"/>
      <c r="EH351" s="792"/>
      <c r="EI351" s="792"/>
      <c r="EJ351" s="792"/>
      <c r="EK351" s="792"/>
      <c r="EL351" s="792"/>
      <c r="EM351" s="792"/>
      <c r="EN351" s="792"/>
      <c r="EO351" s="792"/>
      <c r="EP351" s="792"/>
      <c r="EQ351" s="792"/>
      <c r="ER351" s="792"/>
      <c r="ES351" s="792"/>
      <c r="ET351" s="792"/>
      <c r="EU351" s="792"/>
      <c r="EV351" s="792"/>
      <c r="EW351" s="792"/>
      <c r="EX351" s="792"/>
      <c r="EY351" s="792"/>
      <c r="EZ351" s="792"/>
      <c r="FA351" s="792"/>
      <c r="FB351" s="792"/>
      <c r="FC351" s="792"/>
      <c r="FD351" s="792"/>
      <c r="FE351" s="792"/>
      <c r="FF351" s="792"/>
      <c r="FG351" s="792"/>
      <c r="FH351" s="792"/>
      <c r="FI351" s="792"/>
    </row>
    <row r="352" spans="1:165">
      <c r="A352" s="737"/>
      <c r="B352" s="738"/>
      <c r="C352" s="738"/>
      <c r="D352" s="738"/>
      <c r="E352" s="742"/>
      <c r="F352" s="739" t="s">
        <v>347</v>
      </c>
      <c r="G352" s="739"/>
      <c r="H352" s="739"/>
      <c r="I352" s="739"/>
      <c r="J352" s="739"/>
      <c r="K352" s="739"/>
      <c r="L352" s="740"/>
      <c r="M352" s="741"/>
      <c r="N352" s="885"/>
      <c r="U352" s="792"/>
      <c r="V352" s="792"/>
      <c r="W352" s="792"/>
      <c r="X352" s="792"/>
      <c r="Y352" s="792"/>
      <c r="Z352" s="792"/>
      <c r="AA352" s="792"/>
      <c r="AB352" s="792"/>
      <c r="AC352" s="792"/>
      <c r="AD352" s="792"/>
      <c r="AE352" s="792"/>
      <c r="AF352" s="792"/>
      <c r="AG352" s="792"/>
      <c r="AH352" s="792"/>
      <c r="AI352" s="792"/>
      <c r="AJ352" s="792"/>
      <c r="AK352" s="792"/>
      <c r="AL352" s="792"/>
      <c r="AM352" s="792"/>
      <c r="AN352" s="792"/>
      <c r="AO352" s="792"/>
      <c r="AP352" s="792"/>
      <c r="AQ352" s="792"/>
      <c r="AR352" s="792"/>
      <c r="AS352" s="792"/>
      <c r="AT352" s="792"/>
      <c r="AU352" s="792"/>
      <c r="AV352" s="792"/>
      <c r="AW352" s="792"/>
      <c r="AX352" s="792"/>
      <c r="AY352" s="792"/>
      <c r="AZ352" s="792"/>
      <c r="BA352" s="792"/>
      <c r="BB352" s="792"/>
      <c r="BC352" s="792"/>
      <c r="BD352" s="792"/>
      <c r="BE352" s="792"/>
      <c r="BF352" s="792"/>
      <c r="BG352" s="792"/>
      <c r="BH352" s="792"/>
      <c r="BI352" s="792"/>
      <c r="BJ352" s="792"/>
      <c r="BK352" s="792"/>
      <c r="BL352" s="792"/>
      <c r="BM352" s="792"/>
      <c r="BN352" s="792"/>
      <c r="BO352" s="792"/>
      <c r="BP352" s="792"/>
      <c r="BQ352" s="792"/>
      <c r="BR352" s="792"/>
      <c r="BS352" s="792"/>
      <c r="BT352" s="792"/>
      <c r="BU352" s="792"/>
      <c r="BV352" s="792"/>
      <c r="BW352" s="792"/>
      <c r="BX352" s="792"/>
      <c r="BY352" s="792"/>
      <c r="BZ352" s="792"/>
      <c r="CA352" s="792"/>
      <c r="CB352" s="792"/>
      <c r="CC352" s="792"/>
      <c r="CD352" s="792"/>
      <c r="CE352" s="792"/>
      <c r="CF352" s="792"/>
      <c r="CG352" s="792"/>
      <c r="CH352" s="792"/>
      <c r="CI352" s="792"/>
      <c r="CJ352" s="792"/>
      <c r="CK352" s="792"/>
      <c r="CL352" s="792"/>
      <c r="CM352" s="792"/>
      <c r="CN352" s="792"/>
      <c r="CO352" s="792"/>
      <c r="CP352" s="792"/>
      <c r="CQ352" s="792"/>
      <c r="CR352" s="792"/>
      <c r="CS352" s="792"/>
      <c r="CT352" s="792"/>
      <c r="CU352" s="792"/>
      <c r="CV352" s="792"/>
      <c r="CW352" s="792"/>
      <c r="CX352" s="792"/>
      <c r="CY352" s="792"/>
      <c r="CZ352" s="792"/>
      <c r="DA352" s="792"/>
      <c r="DB352" s="792"/>
      <c r="DC352" s="792"/>
      <c r="DD352" s="792"/>
      <c r="DE352" s="792"/>
      <c r="DF352" s="792"/>
      <c r="DG352" s="792"/>
      <c r="DH352" s="792"/>
      <c r="DI352" s="792"/>
      <c r="DJ352" s="792"/>
      <c r="DK352" s="792"/>
      <c r="DL352" s="792"/>
      <c r="DM352" s="792"/>
      <c r="DN352" s="792"/>
      <c r="DO352" s="792"/>
      <c r="DP352" s="792"/>
      <c r="DQ352" s="792"/>
      <c r="DR352" s="792"/>
      <c r="DS352" s="792"/>
      <c r="DT352" s="792"/>
      <c r="DU352" s="792"/>
      <c r="DV352" s="792"/>
      <c r="DW352" s="792"/>
      <c r="DX352" s="792"/>
      <c r="DY352" s="792"/>
      <c r="DZ352" s="792"/>
      <c r="EA352" s="792"/>
      <c r="EB352" s="792"/>
      <c r="EC352" s="792"/>
      <c r="ED352" s="792"/>
      <c r="EE352" s="792"/>
      <c r="EF352" s="792"/>
      <c r="EG352" s="792"/>
      <c r="EH352" s="792"/>
      <c r="EI352" s="792"/>
      <c r="EJ352" s="792"/>
      <c r="EK352" s="792"/>
      <c r="EL352" s="792"/>
      <c r="EM352" s="792"/>
      <c r="EN352" s="792"/>
      <c r="EO352" s="792"/>
      <c r="EP352" s="792"/>
      <c r="EQ352" s="792"/>
      <c r="ER352" s="792"/>
      <c r="ES352" s="792"/>
      <c r="ET352" s="792"/>
      <c r="EU352" s="792"/>
      <c r="EV352" s="792"/>
      <c r="EW352" s="792"/>
      <c r="EX352" s="792"/>
      <c r="EY352" s="792"/>
      <c r="EZ352" s="792"/>
      <c r="FA352" s="792"/>
      <c r="FB352" s="792"/>
      <c r="FC352" s="792"/>
      <c r="FD352" s="792"/>
      <c r="FE352" s="792"/>
      <c r="FF352" s="792"/>
      <c r="FG352" s="792"/>
      <c r="FH352" s="792"/>
      <c r="FI352" s="792"/>
    </row>
    <row r="353" spans="1:165">
      <c r="A353" s="737"/>
      <c r="B353" s="738"/>
      <c r="C353" s="738"/>
      <c r="D353" s="738"/>
      <c r="E353" s="742"/>
      <c r="F353" s="739" t="s">
        <v>348</v>
      </c>
      <c r="G353" s="739"/>
      <c r="H353" s="739"/>
      <c r="I353" s="739"/>
      <c r="J353" s="739"/>
      <c r="K353" s="739"/>
      <c r="L353" s="740"/>
      <c r="M353" s="741"/>
      <c r="N353" s="885"/>
      <c r="U353" s="792"/>
      <c r="V353" s="792"/>
      <c r="W353" s="792"/>
      <c r="X353" s="792"/>
      <c r="Y353" s="792"/>
      <c r="Z353" s="792"/>
      <c r="AA353" s="792"/>
      <c r="AB353" s="792"/>
      <c r="AC353" s="792"/>
      <c r="AD353" s="792"/>
      <c r="AE353" s="792"/>
      <c r="AF353" s="792"/>
      <c r="AG353" s="792"/>
      <c r="AH353" s="792"/>
      <c r="AI353" s="792"/>
      <c r="AJ353" s="792"/>
      <c r="AK353" s="792"/>
      <c r="AL353" s="792"/>
      <c r="AM353" s="792"/>
      <c r="AN353" s="792"/>
      <c r="AO353" s="792"/>
      <c r="AP353" s="792"/>
      <c r="AQ353" s="792"/>
      <c r="AR353" s="792"/>
      <c r="AS353" s="792"/>
      <c r="AT353" s="792"/>
      <c r="AU353" s="792"/>
      <c r="AV353" s="792"/>
      <c r="AW353" s="792"/>
      <c r="AX353" s="792"/>
      <c r="AY353" s="792"/>
      <c r="AZ353" s="792"/>
      <c r="BA353" s="792"/>
      <c r="BB353" s="792"/>
      <c r="BC353" s="792"/>
      <c r="BD353" s="792"/>
      <c r="BE353" s="792"/>
      <c r="BF353" s="792"/>
      <c r="BG353" s="792"/>
      <c r="BH353" s="792"/>
      <c r="BI353" s="792"/>
      <c r="BJ353" s="792"/>
      <c r="BK353" s="792"/>
      <c r="BL353" s="792"/>
      <c r="BM353" s="792"/>
      <c r="BN353" s="792"/>
      <c r="BO353" s="792"/>
      <c r="BP353" s="792"/>
      <c r="BQ353" s="792"/>
      <c r="BR353" s="792"/>
      <c r="BS353" s="792"/>
      <c r="BT353" s="792"/>
      <c r="BU353" s="792"/>
      <c r="BV353" s="792"/>
      <c r="BW353" s="792"/>
      <c r="BX353" s="792"/>
      <c r="BY353" s="792"/>
      <c r="BZ353" s="792"/>
      <c r="CA353" s="792"/>
      <c r="CB353" s="792"/>
      <c r="CC353" s="792"/>
      <c r="CD353" s="792"/>
      <c r="CE353" s="792"/>
      <c r="CF353" s="792"/>
      <c r="CG353" s="792"/>
      <c r="CH353" s="792"/>
      <c r="CI353" s="792"/>
      <c r="CJ353" s="792"/>
      <c r="CK353" s="792"/>
      <c r="CL353" s="792"/>
      <c r="CM353" s="792"/>
      <c r="CN353" s="792"/>
      <c r="CO353" s="792"/>
      <c r="CP353" s="792"/>
      <c r="CQ353" s="792"/>
      <c r="CR353" s="792"/>
      <c r="CS353" s="792"/>
      <c r="CT353" s="792"/>
      <c r="CU353" s="792"/>
      <c r="CV353" s="792"/>
      <c r="CW353" s="792"/>
      <c r="CX353" s="792"/>
      <c r="CY353" s="792"/>
      <c r="CZ353" s="792"/>
      <c r="DA353" s="792"/>
      <c r="DB353" s="792"/>
      <c r="DC353" s="792"/>
      <c r="DD353" s="792"/>
      <c r="DE353" s="792"/>
      <c r="DF353" s="792"/>
      <c r="DG353" s="792"/>
      <c r="DH353" s="792"/>
      <c r="DI353" s="792"/>
      <c r="DJ353" s="792"/>
      <c r="DK353" s="792"/>
      <c r="DL353" s="792"/>
      <c r="DM353" s="792"/>
      <c r="DN353" s="792"/>
      <c r="DO353" s="792"/>
      <c r="DP353" s="792"/>
      <c r="DQ353" s="792"/>
      <c r="DR353" s="792"/>
      <c r="DS353" s="792"/>
      <c r="DT353" s="792"/>
      <c r="DU353" s="792"/>
      <c r="DV353" s="792"/>
      <c r="DW353" s="792"/>
      <c r="DX353" s="792"/>
      <c r="DY353" s="792"/>
      <c r="DZ353" s="792"/>
      <c r="EA353" s="792"/>
      <c r="EB353" s="792"/>
      <c r="EC353" s="792"/>
      <c r="ED353" s="792"/>
      <c r="EE353" s="792"/>
      <c r="EF353" s="792"/>
      <c r="EG353" s="792"/>
      <c r="EH353" s="792"/>
      <c r="EI353" s="792"/>
      <c r="EJ353" s="792"/>
      <c r="EK353" s="792"/>
      <c r="EL353" s="792"/>
      <c r="EM353" s="792"/>
      <c r="EN353" s="792"/>
      <c r="EO353" s="792"/>
      <c r="EP353" s="792"/>
      <c r="EQ353" s="792"/>
      <c r="ER353" s="792"/>
      <c r="ES353" s="792"/>
      <c r="ET353" s="792"/>
      <c r="EU353" s="792"/>
      <c r="EV353" s="792"/>
      <c r="EW353" s="792"/>
      <c r="EX353" s="792"/>
      <c r="EY353" s="792"/>
      <c r="EZ353" s="792"/>
      <c r="FA353" s="792"/>
      <c r="FB353" s="792"/>
      <c r="FC353" s="792"/>
      <c r="FD353" s="792"/>
      <c r="FE353" s="792"/>
      <c r="FF353" s="792"/>
      <c r="FG353" s="792"/>
      <c r="FH353" s="792"/>
      <c r="FI353" s="792"/>
    </row>
    <row r="354" spans="1:165">
      <c r="A354" s="737"/>
      <c r="B354" s="738"/>
      <c r="C354" s="738"/>
      <c r="D354" s="748"/>
      <c r="E354" s="739"/>
      <c r="F354" s="739" t="s">
        <v>349</v>
      </c>
      <c r="G354" s="739"/>
      <c r="H354" s="739"/>
      <c r="I354" s="739"/>
      <c r="J354" s="739"/>
      <c r="K354" s="739"/>
      <c r="L354" s="740"/>
      <c r="M354" s="741"/>
      <c r="N354" s="885"/>
      <c r="U354" s="792"/>
      <c r="V354" s="792"/>
      <c r="W354" s="792"/>
      <c r="X354" s="792"/>
      <c r="Y354" s="792"/>
      <c r="Z354" s="792"/>
      <c r="AA354" s="792"/>
      <c r="AB354" s="792"/>
      <c r="AC354" s="792"/>
      <c r="AD354" s="792"/>
      <c r="AE354" s="792"/>
      <c r="AF354" s="792"/>
      <c r="AG354" s="792"/>
      <c r="AH354" s="792"/>
      <c r="AI354" s="792"/>
      <c r="AJ354" s="792"/>
      <c r="AK354" s="792"/>
      <c r="AL354" s="792"/>
      <c r="AM354" s="792"/>
      <c r="AN354" s="792"/>
      <c r="AO354" s="792"/>
      <c r="AP354" s="792"/>
      <c r="AQ354" s="792"/>
      <c r="AR354" s="792"/>
      <c r="AS354" s="792"/>
      <c r="AT354" s="792"/>
      <c r="AU354" s="792"/>
      <c r="AV354" s="792"/>
      <c r="AW354" s="792"/>
      <c r="AX354" s="792"/>
      <c r="AY354" s="792"/>
      <c r="AZ354" s="792"/>
      <c r="BA354" s="792"/>
      <c r="BB354" s="792"/>
      <c r="BC354" s="792"/>
      <c r="BD354" s="792"/>
      <c r="BE354" s="792"/>
      <c r="BF354" s="792"/>
      <c r="BG354" s="792"/>
      <c r="BH354" s="792"/>
      <c r="BI354" s="792"/>
      <c r="BJ354" s="792"/>
      <c r="BK354" s="792"/>
      <c r="BL354" s="792"/>
      <c r="BM354" s="792"/>
      <c r="BN354" s="792"/>
      <c r="BO354" s="792"/>
      <c r="BP354" s="792"/>
      <c r="BQ354" s="792"/>
      <c r="BR354" s="792"/>
      <c r="BS354" s="792"/>
      <c r="BT354" s="792"/>
      <c r="BU354" s="792"/>
      <c r="BV354" s="792"/>
      <c r="BW354" s="792"/>
      <c r="BX354" s="792"/>
      <c r="BY354" s="792"/>
      <c r="BZ354" s="792"/>
      <c r="CA354" s="792"/>
      <c r="CB354" s="792"/>
      <c r="CC354" s="792"/>
      <c r="CD354" s="792"/>
      <c r="CE354" s="792"/>
      <c r="CF354" s="792"/>
      <c r="CG354" s="792"/>
      <c r="CH354" s="792"/>
      <c r="CI354" s="792"/>
      <c r="CJ354" s="792"/>
      <c r="CK354" s="792"/>
      <c r="CL354" s="792"/>
      <c r="CM354" s="792"/>
      <c r="CN354" s="792"/>
      <c r="CO354" s="792"/>
      <c r="CP354" s="792"/>
      <c r="CQ354" s="792"/>
      <c r="CR354" s="792"/>
      <c r="CS354" s="792"/>
      <c r="CT354" s="792"/>
      <c r="CU354" s="792"/>
      <c r="CV354" s="792"/>
      <c r="CW354" s="792"/>
      <c r="CX354" s="792"/>
      <c r="CY354" s="792"/>
      <c r="CZ354" s="792"/>
      <c r="DA354" s="792"/>
      <c r="DB354" s="792"/>
      <c r="DC354" s="792"/>
      <c r="DD354" s="792"/>
      <c r="DE354" s="792"/>
      <c r="DF354" s="792"/>
      <c r="DG354" s="792"/>
      <c r="DH354" s="792"/>
      <c r="DI354" s="792"/>
      <c r="DJ354" s="792"/>
      <c r="DK354" s="792"/>
      <c r="DL354" s="792"/>
      <c r="DM354" s="792"/>
      <c r="DN354" s="792"/>
      <c r="DO354" s="792"/>
      <c r="DP354" s="792"/>
      <c r="DQ354" s="792"/>
      <c r="DR354" s="792"/>
      <c r="DS354" s="792"/>
      <c r="DT354" s="792"/>
      <c r="DU354" s="792"/>
      <c r="DV354" s="792"/>
      <c r="DW354" s="792"/>
      <c r="DX354" s="792"/>
      <c r="DY354" s="792"/>
      <c r="DZ354" s="792"/>
      <c r="EA354" s="792"/>
      <c r="EB354" s="792"/>
      <c r="EC354" s="792"/>
      <c r="ED354" s="792"/>
      <c r="EE354" s="792"/>
      <c r="EF354" s="792"/>
      <c r="EG354" s="792"/>
      <c r="EH354" s="792"/>
      <c r="EI354" s="792"/>
      <c r="EJ354" s="792"/>
      <c r="EK354" s="792"/>
      <c r="EL354" s="792"/>
      <c r="EM354" s="792"/>
      <c r="EN354" s="792"/>
      <c r="EO354" s="792"/>
      <c r="EP354" s="792"/>
      <c r="EQ354" s="792"/>
      <c r="ER354" s="792"/>
      <c r="ES354" s="792"/>
      <c r="ET354" s="792"/>
      <c r="EU354" s="792"/>
      <c r="EV354" s="792"/>
      <c r="EW354" s="792"/>
      <c r="EX354" s="792"/>
      <c r="EY354" s="792"/>
      <c r="EZ354" s="792"/>
      <c r="FA354" s="792"/>
      <c r="FB354" s="792"/>
      <c r="FC354" s="792"/>
      <c r="FD354" s="792"/>
      <c r="FE354" s="792"/>
      <c r="FF354" s="792"/>
      <c r="FG354" s="792"/>
      <c r="FH354" s="792"/>
      <c r="FI354" s="792"/>
    </row>
    <row r="355" spans="1:165">
      <c r="A355" s="737"/>
      <c r="B355" s="738"/>
      <c r="C355" s="738"/>
      <c r="D355" s="738"/>
      <c r="E355" s="742"/>
      <c r="F355" s="739" t="s">
        <v>350</v>
      </c>
      <c r="G355" s="739"/>
      <c r="H355" s="739"/>
      <c r="I355" s="739"/>
      <c r="J355" s="739"/>
      <c r="K355" s="739"/>
      <c r="L355" s="740"/>
      <c r="M355" s="741"/>
      <c r="N355" s="885"/>
      <c r="U355" s="792"/>
      <c r="V355" s="792"/>
      <c r="W355" s="792"/>
      <c r="X355" s="792"/>
      <c r="Y355" s="792"/>
      <c r="Z355" s="792"/>
      <c r="AA355" s="792"/>
      <c r="AB355" s="792"/>
      <c r="AC355" s="792"/>
      <c r="AD355" s="792"/>
      <c r="AE355" s="792"/>
      <c r="AF355" s="792"/>
      <c r="AG355" s="792"/>
      <c r="AH355" s="792"/>
      <c r="AI355" s="792"/>
      <c r="AJ355" s="792"/>
      <c r="AK355" s="792"/>
      <c r="AL355" s="792"/>
      <c r="AM355" s="792"/>
      <c r="AN355" s="792"/>
      <c r="AO355" s="792"/>
      <c r="AP355" s="792"/>
      <c r="AQ355" s="792"/>
      <c r="AR355" s="792"/>
      <c r="AS355" s="792"/>
      <c r="AT355" s="792"/>
      <c r="AU355" s="792"/>
      <c r="AV355" s="792"/>
      <c r="AW355" s="792"/>
      <c r="AX355" s="792"/>
      <c r="AY355" s="792"/>
      <c r="AZ355" s="792"/>
      <c r="BA355" s="792"/>
      <c r="BB355" s="792"/>
      <c r="BC355" s="792"/>
      <c r="BD355" s="792"/>
      <c r="BE355" s="792"/>
      <c r="BF355" s="792"/>
      <c r="BG355" s="792"/>
      <c r="BH355" s="792"/>
      <c r="BI355" s="792"/>
      <c r="BJ355" s="792"/>
      <c r="BK355" s="792"/>
      <c r="BL355" s="792"/>
      <c r="BM355" s="792"/>
      <c r="BN355" s="792"/>
      <c r="BO355" s="792"/>
      <c r="BP355" s="792"/>
      <c r="BQ355" s="792"/>
      <c r="BR355" s="792"/>
      <c r="BS355" s="792"/>
      <c r="BT355" s="792"/>
      <c r="BU355" s="792"/>
      <c r="BV355" s="792"/>
      <c r="BW355" s="792"/>
      <c r="BX355" s="792"/>
      <c r="BY355" s="792"/>
      <c r="BZ355" s="792"/>
      <c r="CA355" s="792"/>
      <c r="CB355" s="792"/>
      <c r="CC355" s="792"/>
      <c r="CD355" s="792"/>
      <c r="CE355" s="792"/>
      <c r="CF355" s="792"/>
      <c r="CG355" s="792"/>
      <c r="CH355" s="792"/>
      <c r="CI355" s="792"/>
      <c r="CJ355" s="792"/>
      <c r="CK355" s="792"/>
      <c r="CL355" s="792"/>
      <c r="CM355" s="792"/>
      <c r="CN355" s="792"/>
      <c r="CO355" s="792"/>
      <c r="CP355" s="792"/>
      <c r="CQ355" s="792"/>
      <c r="CR355" s="792"/>
      <c r="CS355" s="792"/>
      <c r="CT355" s="792"/>
      <c r="CU355" s="792"/>
      <c r="CV355" s="792"/>
      <c r="CW355" s="792"/>
      <c r="CX355" s="792"/>
      <c r="CY355" s="792"/>
      <c r="CZ355" s="792"/>
      <c r="DA355" s="792"/>
      <c r="DB355" s="792"/>
      <c r="DC355" s="792"/>
      <c r="DD355" s="792"/>
      <c r="DE355" s="792"/>
      <c r="DF355" s="792"/>
      <c r="DG355" s="792"/>
      <c r="DH355" s="792"/>
      <c r="DI355" s="792"/>
      <c r="DJ355" s="792"/>
      <c r="DK355" s="792"/>
      <c r="DL355" s="792"/>
      <c r="DM355" s="792"/>
      <c r="DN355" s="792"/>
      <c r="DO355" s="792"/>
      <c r="DP355" s="792"/>
      <c r="DQ355" s="792"/>
      <c r="DR355" s="792"/>
      <c r="DS355" s="792"/>
      <c r="DT355" s="792"/>
      <c r="DU355" s="792"/>
      <c r="DV355" s="792"/>
      <c r="DW355" s="792"/>
      <c r="DX355" s="792"/>
      <c r="DY355" s="792"/>
      <c r="DZ355" s="792"/>
      <c r="EA355" s="792"/>
      <c r="EB355" s="792"/>
      <c r="EC355" s="792"/>
      <c r="ED355" s="792"/>
      <c r="EE355" s="792"/>
      <c r="EF355" s="792"/>
      <c r="EG355" s="792"/>
      <c r="EH355" s="792"/>
      <c r="EI355" s="792"/>
      <c r="EJ355" s="792"/>
      <c r="EK355" s="792"/>
      <c r="EL355" s="792"/>
      <c r="EM355" s="792"/>
      <c r="EN355" s="792"/>
      <c r="EO355" s="792"/>
      <c r="EP355" s="792"/>
      <c r="EQ355" s="792"/>
      <c r="ER355" s="792"/>
      <c r="ES355" s="792"/>
      <c r="ET355" s="792"/>
      <c r="EU355" s="792"/>
      <c r="EV355" s="792"/>
      <c r="EW355" s="792"/>
      <c r="EX355" s="792"/>
      <c r="EY355" s="792"/>
      <c r="EZ355" s="792"/>
      <c r="FA355" s="792"/>
      <c r="FB355" s="792"/>
      <c r="FC355" s="792"/>
      <c r="FD355" s="792"/>
      <c r="FE355" s="792"/>
      <c r="FF355" s="792"/>
      <c r="FG355" s="792"/>
      <c r="FH355" s="792"/>
      <c r="FI355" s="792"/>
    </row>
    <row r="356" spans="1:165">
      <c r="A356" s="737"/>
      <c r="B356" s="738"/>
      <c r="C356" s="738"/>
      <c r="D356" s="738"/>
      <c r="E356" s="742" t="s">
        <v>196</v>
      </c>
      <c r="F356" s="739"/>
      <c r="G356" s="739"/>
      <c r="H356" s="739"/>
      <c r="I356" s="739"/>
      <c r="J356" s="739"/>
      <c r="K356" s="739"/>
      <c r="L356" s="740"/>
      <c r="M356" s="741"/>
      <c r="N356" s="885"/>
      <c r="U356" s="792"/>
      <c r="V356" s="792"/>
      <c r="W356" s="792"/>
      <c r="X356" s="792"/>
      <c r="Y356" s="792"/>
      <c r="Z356" s="792"/>
      <c r="AA356" s="792"/>
      <c r="AB356" s="792"/>
      <c r="AC356" s="792"/>
      <c r="AD356" s="792"/>
      <c r="AE356" s="792"/>
      <c r="AF356" s="792"/>
      <c r="AG356" s="792"/>
      <c r="AH356" s="792"/>
      <c r="AI356" s="792"/>
      <c r="AJ356" s="792"/>
      <c r="AK356" s="792"/>
      <c r="AL356" s="792"/>
      <c r="AM356" s="792"/>
      <c r="AN356" s="792"/>
      <c r="AO356" s="792"/>
      <c r="AP356" s="792"/>
      <c r="AQ356" s="792"/>
      <c r="AR356" s="792"/>
      <c r="AS356" s="792"/>
      <c r="AT356" s="792"/>
      <c r="AU356" s="792"/>
      <c r="AV356" s="792"/>
      <c r="AW356" s="792"/>
      <c r="AX356" s="792"/>
      <c r="AY356" s="792"/>
      <c r="AZ356" s="792"/>
      <c r="BA356" s="792"/>
      <c r="BB356" s="792"/>
      <c r="BC356" s="792"/>
      <c r="BD356" s="792"/>
      <c r="BE356" s="792"/>
      <c r="BF356" s="792"/>
      <c r="BG356" s="792"/>
      <c r="BH356" s="792"/>
      <c r="BI356" s="792"/>
      <c r="BJ356" s="792"/>
      <c r="BK356" s="792"/>
      <c r="BL356" s="792"/>
      <c r="BM356" s="792"/>
      <c r="BN356" s="792"/>
      <c r="BO356" s="792"/>
      <c r="BP356" s="792"/>
      <c r="BQ356" s="792"/>
      <c r="BR356" s="792"/>
      <c r="BS356" s="792"/>
      <c r="BT356" s="792"/>
      <c r="BU356" s="792"/>
      <c r="BV356" s="792"/>
      <c r="BW356" s="792"/>
      <c r="BX356" s="792"/>
      <c r="BY356" s="792"/>
      <c r="BZ356" s="792"/>
      <c r="CA356" s="792"/>
      <c r="CB356" s="792"/>
      <c r="CC356" s="792"/>
      <c r="CD356" s="792"/>
      <c r="CE356" s="792"/>
      <c r="CF356" s="792"/>
      <c r="CG356" s="792"/>
      <c r="CH356" s="792"/>
      <c r="CI356" s="792"/>
      <c r="CJ356" s="792"/>
      <c r="CK356" s="792"/>
      <c r="CL356" s="792"/>
      <c r="CM356" s="792"/>
      <c r="CN356" s="792"/>
      <c r="CO356" s="792"/>
      <c r="CP356" s="792"/>
      <c r="CQ356" s="792"/>
      <c r="CR356" s="792"/>
      <c r="CS356" s="792"/>
      <c r="CT356" s="792"/>
      <c r="CU356" s="792"/>
      <c r="CV356" s="792"/>
      <c r="CW356" s="792"/>
      <c r="CX356" s="792"/>
      <c r="CY356" s="792"/>
      <c r="CZ356" s="792"/>
      <c r="DA356" s="792"/>
      <c r="DB356" s="792"/>
      <c r="DC356" s="792"/>
      <c r="DD356" s="792"/>
      <c r="DE356" s="792"/>
      <c r="DF356" s="792"/>
      <c r="DG356" s="792"/>
      <c r="DH356" s="792"/>
      <c r="DI356" s="792"/>
      <c r="DJ356" s="792"/>
      <c r="DK356" s="792"/>
      <c r="DL356" s="792"/>
      <c r="DM356" s="792"/>
      <c r="DN356" s="792"/>
      <c r="DO356" s="792"/>
      <c r="DP356" s="792"/>
      <c r="DQ356" s="792"/>
      <c r="DR356" s="792"/>
      <c r="DS356" s="792"/>
      <c r="DT356" s="792"/>
      <c r="DU356" s="792"/>
      <c r="DV356" s="792"/>
      <c r="DW356" s="792"/>
      <c r="DX356" s="792"/>
      <c r="DY356" s="792"/>
      <c r="DZ356" s="792"/>
      <c r="EA356" s="792"/>
      <c r="EB356" s="792"/>
      <c r="EC356" s="792"/>
      <c r="ED356" s="792"/>
      <c r="EE356" s="792"/>
      <c r="EF356" s="792"/>
      <c r="EG356" s="792"/>
      <c r="EH356" s="792"/>
      <c r="EI356" s="792"/>
      <c r="EJ356" s="792"/>
      <c r="EK356" s="792"/>
      <c r="EL356" s="792"/>
      <c r="EM356" s="792"/>
      <c r="EN356" s="792"/>
      <c r="EO356" s="792"/>
      <c r="EP356" s="792"/>
      <c r="EQ356" s="792"/>
      <c r="ER356" s="792"/>
      <c r="ES356" s="792"/>
      <c r="ET356" s="792"/>
      <c r="EU356" s="792"/>
      <c r="EV356" s="792"/>
      <c r="EW356" s="792"/>
      <c r="EX356" s="792"/>
      <c r="EY356" s="792"/>
      <c r="EZ356" s="792"/>
      <c r="FA356" s="792"/>
      <c r="FB356" s="792"/>
      <c r="FC356" s="792"/>
      <c r="FD356" s="792"/>
      <c r="FE356" s="792"/>
      <c r="FF356" s="792"/>
      <c r="FG356" s="792"/>
      <c r="FH356" s="792"/>
      <c r="FI356" s="792"/>
    </row>
    <row r="357" spans="1:165">
      <c r="A357" s="737"/>
      <c r="B357" s="738"/>
      <c r="C357" s="738"/>
      <c r="D357" s="738"/>
      <c r="E357" s="742"/>
      <c r="F357" s="739" t="s">
        <v>347</v>
      </c>
      <c r="G357" s="739"/>
      <c r="H357" s="739"/>
      <c r="I357" s="739"/>
      <c r="J357" s="739"/>
      <c r="K357" s="739"/>
      <c r="L357" s="740"/>
      <c r="M357" s="741"/>
      <c r="N357" s="885"/>
      <c r="U357" s="792"/>
      <c r="V357" s="792"/>
      <c r="W357" s="792"/>
      <c r="X357" s="792"/>
      <c r="Y357" s="792"/>
      <c r="Z357" s="792"/>
      <c r="AA357" s="792"/>
      <c r="AB357" s="792"/>
      <c r="AC357" s="792"/>
      <c r="AD357" s="792"/>
      <c r="AE357" s="792"/>
      <c r="AF357" s="792"/>
      <c r="AG357" s="792"/>
      <c r="AH357" s="792"/>
      <c r="AI357" s="792"/>
      <c r="AJ357" s="792"/>
      <c r="AK357" s="792"/>
      <c r="AL357" s="792"/>
      <c r="AM357" s="792"/>
      <c r="AN357" s="792"/>
      <c r="AO357" s="792"/>
      <c r="AP357" s="792"/>
      <c r="AQ357" s="792"/>
      <c r="AR357" s="792"/>
      <c r="AS357" s="792"/>
      <c r="AT357" s="792"/>
      <c r="AU357" s="792"/>
      <c r="AV357" s="792"/>
      <c r="AW357" s="792"/>
      <c r="AX357" s="792"/>
      <c r="AY357" s="792"/>
      <c r="AZ357" s="792"/>
      <c r="BA357" s="792"/>
      <c r="BB357" s="792"/>
      <c r="BC357" s="792"/>
      <c r="BD357" s="792"/>
      <c r="BE357" s="792"/>
      <c r="BF357" s="792"/>
      <c r="BG357" s="792"/>
      <c r="BH357" s="792"/>
      <c r="BI357" s="792"/>
      <c r="BJ357" s="792"/>
      <c r="BK357" s="792"/>
      <c r="BL357" s="792"/>
      <c r="BM357" s="792"/>
      <c r="BN357" s="792"/>
      <c r="BO357" s="792"/>
      <c r="BP357" s="792"/>
      <c r="BQ357" s="792"/>
      <c r="BR357" s="792"/>
      <c r="BS357" s="792"/>
      <c r="BT357" s="792"/>
      <c r="BU357" s="792"/>
      <c r="BV357" s="792"/>
      <c r="BW357" s="792"/>
      <c r="BX357" s="792"/>
      <c r="BY357" s="792"/>
      <c r="BZ357" s="792"/>
      <c r="CA357" s="792"/>
      <c r="CB357" s="792"/>
      <c r="CC357" s="792"/>
      <c r="CD357" s="792"/>
      <c r="CE357" s="792"/>
      <c r="CF357" s="792"/>
      <c r="CG357" s="792"/>
      <c r="CH357" s="792"/>
      <c r="CI357" s="792"/>
      <c r="CJ357" s="792"/>
      <c r="CK357" s="792"/>
      <c r="CL357" s="792"/>
      <c r="CM357" s="792"/>
      <c r="CN357" s="792"/>
      <c r="CO357" s="792"/>
      <c r="CP357" s="792"/>
      <c r="CQ357" s="792"/>
      <c r="CR357" s="792"/>
      <c r="CS357" s="792"/>
      <c r="CT357" s="792"/>
      <c r="CU357" s="792"/>
      <c r="CV357" s="792"/>
      <c r="CW357" s="792"/>
      <c r="CX357" s="792"/>
      <c r="CY357" s="792"/>
      <c r="CZ357" s="792"/>
      <c r="DA357" s="792"/>
      <c r="DB357" s="792"/>
      <c r="DC357" s="792"/>
      <c r="DD357" s="792"/>
      <c r="DE357" s="792"/>
      <c r="DF357" s="792"/>
      <c r="DG357" s="792"/>
      <c r="DH357" s="792"/>
      <c r="DI357" s="792"/>
      <c r="DJ357" s="792"/>
      <c r="DK357" s="792"/>
      <c r="DL357" s="792"/>
      <c r="DM357" s="792"/>
      <c r="DN357" s="792"/>
      <c r="DO357" s="792"/>
      <c r="DP357" s="792"/>
      <c r="DQ357" s="792"/>
      <c r="DR357" s="792"/>
      <c r="DS357" s="792"/>
      <c r="DT357" s="792"/>
      <c r="DU357" s="792"/>
      <c r="DV357" s="792"/>
      <c r="DW357" s="792"/>
      <c r="DX357" s="792"/>
      <c r="DY357" s="792"/>
      <c r="DZ357" s="792"/>
      <c r="EA357" s="792"/>
      <c r="EB357" s="792"/>
      <c r="EC357" s="792"/>
      <c r="ED357" s="792"/>
      <c r="EE357" s="792"/>
      <c r="EF357" s="792"/>
      <c r="EG357" s="792"/>
      <c r="EH357" s="792"/>
      <c r="EI357" s="792"/>
      <c r="EJ357" s="792"/>
      <c r="EK357" s="792"/>
      <c r="EL357" s="792"/>
      <c r="EM357" s="792"/>
      <c r="EN357" s="792"/>
      <c r="EO357" s="792"/>
      <c r="EP357" s="792"/>
      <c r="EQ357" s="792"/>
      <c r="ER357" s="792"/>
      <c r="ES357" s="792"/>
      <c r="ET357" s="792"/>
      <c r="EU357" s="792"/>
      <c r="EV357" s="792"/>
      <c r="EW357" s="792"/>
      <c r="EX357" s="792"/>
      <c r="EY357" s="792"/>
      <c r="EZ357" s="792"/>
      <c r="FA357" s="792"/>
      <c r="FB357" s="792"/>
      <c r="FC357" s="792"/>
      <c r="FD357" s="792"/>
      <c r="FE357" s="792"/>
      <c r="FF357" s="792"/>
      <c r="FG357" s="792"/>
      <c r="FH357" s="792"/>
      <c r="FI357" s="792"/>
    </row>
    <row r="358" spans="1:165">
      <c r="A358" s="737"/>
      <c r="B358" s="738"/>
      <c r="C358" s="738"/>
      <c r="D358" s="738"/>
      <c r="E358" s="739"/>
      <c r="F358" s="739" t="s">
        <v>348</v>
      </c>
      <c r="G358" s="739"/>
      <c r="H358" s="739"/>
      <c r="I358" s="739"/>
      <c r="J358" s="739"/>
      <c r="K358" s="739"/>
      <c r="L358" s="740"/>
      <c r="M358" s="741"/>
      <c r="N358" s="885"/>
      <c r="U358" s="792"/>
      <c r="V358" s="792"/>
      <c r="W358" s="792"/>
      <c r="X358" s="792"/>
      <c r="Y358" s="792"/>
      <c r="Z358" s="792"/>
      <c r="AA358" s="792"/>
      <c r="AB358" s="792"/>
      <c r="AC358" s="792"/>
      <c r="AD358" s="792"/>
      <c r="AE358" s="792"/>
      <c r="AF358" s="792"/>
      <c r="AG358" s="792"/>
      <c r="AH358" s="792"/>
      <c r="AI358" s="792"/>
      <c r="AJ358" s="792"/>
      <c r="AK358" s="792"/>
      <c r="AL358" s="792"/>
      <c r="AM358" s="792"/>
      <c r="AN358" s="792"/>
      <c r="AO358" s="792"/>
      <c r="AP358" s="792"/>
      <c r="AQ358" s="792"/>
      <c r="AR358" s="792"/>
      <c r="AS358" s="792"/>
      <c r="AT358" s="792"/>
      <c r="AU358" s="792"/>
      <c r="AV358" s="792"/>
      <c r="AW358" s="792"/>
      <c r="AX358" s="792"/>
      <c r="AY358" s="792"/>
      <c r="AZ358" s="792"/>
      <c r="BA358" s="792"/>
      <c r="BB358" s="792"/>
      <c r="BC358" s="792"/>
      <c r="BD358" s="792"/>
      <c r="BE358" s="792"/>
      <c r="BF358" s="792"/>
      <c r="BG358" s="792"/>
      <c r="BH358" s="792"/>
      <c r="BI358" s="792"/>
      <c r="BJ358" s="792"/>
      <c r="BK358" s="792"/>
      <c r="BL358" s="792"/>
      <c r="BM358" s="792"/>
      <c r="BN358" s="792"/>
      <c r="BO358" s="792"/>
      <c r="BP358" s="792"/>
      <c r="BQ358" s="792"/>
      <c r="BR358" s="792"/>
      <c r="BS358" s="792"/>
      <c r="BT358" s="792"/>
      <c r="BU358" s="792"/>
      <c r="BV358" s="792"/>
      <c r="BW358" s="792"/>
      <c r="BX358" s="792"/>
      <c r="BY358" s="792"/>
      <c r="BZ358" s="792"/>
      <c r="CA358" s="792"/>
      <c r="CB358" s="792"/>
      <c r="CC358" s="792"/>
      <c r="CD358" s="792"/>
      <c r="CE358" s="792"/>
      <c r="CF358" s="792"/>
      <c r="CG358" s="792"/>
      <c r="CH358" s="792"/>
      <c r="CI358" s="792"/>
      <c r="CJ358" s="792"/>
      <c r="CK358" s="792"/>
      <c r="CL358" s="792"/>
      <c r="CM358" s="792"/>
      <c r="CN358" s="792"/>
      <c r="CO358" s="792"/>
      <c r="CP358" s="792"/>
      <c r="CQ358" s="792"/>
      <c r="CR358" s="792"/>
      <c r="CS358" s="792"/>
      <c r="CT358" s="792"/>
      <c r="CU358" s="792"/>
      <c r="CV358" s="792"/>
      <c r="CW358" s="792"/>
      <c r="CX358" s="792"/>
      <c r="CY358" s="792"/>
      <c r="CZ358" s="792"/>
      <c r="DA358" s="792"/>
      <c r="DB358" s="792"/>
      <c r="DC358" s="792"/>
      <c r="DD358" s="792"/>
      <c r="DE358" s="792"/>
      <c r="DF358" s="792"/>
      <c r="DG358" s="792"/>
      <c r="DH358" s="792"/>
      <c r="DI358" s="792"/>
      <c r="DJ358" s="792"/>
      <c r="DK358" s="792"/>
      <c r="DL358" s="792"/>
      <c r="DM358" s="792"/>
      <c r="DN358" s="792"/>
      <c r="DO358" s="792"/>
      <c r="DP358" s="792"/>
      <c r="DQ358" s="792"/>
      <c r="DR358" s="792"/>
      <c r="DS358" s="792"/>
      <c r="DT358" s="792"/>
      <c r="DU358" s="792"/>
      <c r="DV358" s="792"/>
      <c r="DW358" s="792"/>
      <c r="DX358" s="792"/>
      <c r="DY358" s="792"/>
      <c r="DZ358" s="792"/>
      <c r="EA358" s="792"/>
      <c r="EB358" s="792"/>
      <c r="EC358" s="792"/>
      <c r="ED358" s="792"/>
      <c r="EE358" s="792"/>
      <c r="EF358" s="792"/>
      <c r="EG358" s="792"/>
      <c r="EH358" s="792"/>
      <c r="EI358" s="792"/>
      <c r="EJ358" s="792"/>
      <c r="EK358" s="792"/>
      <c r="EL358" s="792"/>
      <c r="EM358" s="792"/>
      <c r="EN358" s="792"/>
      <c r="EO358" s="792"/>
      <c r="EP358" s="792"/>
      <c r="EQ358" s="792"/>
      <c r="ER358" s="792"/>
      <c r="ES358" s="792"/>
      <c r="ET358" s="792"/>
      <c r="EU358" s="792"/>
      <c r="EV358" s="792"/>
      <c r="EW358" s="792"/>
      <c r="EX358" s="792"/>
      <c r="EY358" s="792"/>
      <c r="EZ358" s="792"/>
      <c r="FA358" s="792"/>
      <c r="FB358" s="792"/>
      <c r="FC358" s="792"/>
      <c r="FD358" s="792"/>
      <c r="FE358" s="792"/>
      <c r="FF358" s="792"/>
      <c r="FG358" s="792"/>
      <c r="FH358" s="792"/>
      <c r="FI358" s="792"/>
    </row>
    <row r="359" spans="1:165">
      <c r="A359" s="737"/>
      <c r="B359" s="738"/>
      <c r="C359" s="738"/>
      <c r="D359" s="738"/>
      <c r="E359" s="742"/>
      <c r="F359" s="739" t="s">
        <v>349</v>
      </c>
      <c r="G359" s="739"/>
      <c r="H359" s="739"/>
      <c r="I359" s="739"/>
      <c r="J359" s="739"/>
      <c r="K359" s="739"/>
      <c r="L359" s="740"/>
      <c r="M359" s="741"/>
      <c r="N359" s="885"/>
      <c r="U359" s="792"/>
      <c r="V359" s="792"/>
      <c r="W359" s="792"/>
      <c r="X359" s="792"/>
      <c r="Y359" s="792"/>
      <c r="Z359" s="792"/>
      <c r="AA359" s="792"/>
      <c r="AB359" s="792"/>
      <c r="AC359" s="792"/>
      <c r="AD359" s="792"/>
      <c r="AE359" s="792"/>
      <c r="AF359" s="792"/>
      <c r="AG359" s="792"/>
      <c r="AH359" s="792"/>
      <c r="AI359" s="792"/>
      <c r="AJ359" s="792"/>
      <c r="AK359" s="792"/>
      <c r="AL359" s="792"/>
      <c r="AM359" s="792"/>
      <c r="AN359" s="792"/>
      <c r="AO359" s="792"/>
      <c r="AP359" s="792"/>
      <c r="AQ359" s="792"/>
      <c r="AR359" s="792"/>
      <c r="AS359" s="792"/>
      <c r="AT359" s="792"/>
      <c r="AU359" s="792"/>
      <c r="AV359" s="792"/>
      <c r="AW359" s="792"/>
      <c r="AX359" s="792"/>
      <c r="AY359" s="792"/>
      <c r="AZ359" s="792"/>
      <c r="BA359" s="792"/>
      <c r="BB359" s="792"/>
      <c r="BC359" s="792"/>
      <c r="BD359" s="792"/>
      <c r="BE359" s="792"/>
      <c r="BF359" s="792"/>
      <c r="BG359" s="792"/>
      <c r="BH359" s="792"/>
      <c r="BI359" s="792"/>
      <c r="BJ359" s="792"/>
      <c r="BK359" s="792"/>
      <c r="BL359" s="792"/>
      <c r="BM359" s="792"/>
      <c r="BN359" s="792"/>
      <c r="BO359" s="792"/>
      <c r="BP359" s="792"/>
      <c r="BQ359" s="792"/>
      <c r="BR359" s="792"/>
      <c r="BS359" s="792"/>
      <c r="BT359" s="792"/>
      <c r="BU359" s="792"/>
      <c r="BV359" s="792"/>
      <c r="BW359" s="792"/>
      <c r="BX359" s="792"/>
      <c r="BY359" s="792"/>
      <c r="BZ359" s="792"/>
      <c r="CA359" s="792"/>
      <c r="CB359" s="792"/>
      <c r="CC359" s="792"/>
      <c r="CD359" s="792"/>
      <c r="CE359" s="792"/>
      <c r="CF359" s="792"/>
      <c r="CG359" s="792"/>
      <c r="CH359" s="792"/>
      <c r="CI359" s="792"/>
      <c r="CJ359" s="792"/>
      <c r="CK359" s="792"/>
      <c r="CL359" s="792"/>
      <c r="CM359" s="792"/>
      <c r="CN359" s="792"/>
      <c r="CO359" s="792"/>
      <c r="CP359" s="792"/>
      <c r="CQ359" s="792"/>
      <c r="CR359" s="792"/>
      <c r="CS359" s="792"/>
      <c r="CT359" s="792"/>
      <c r="CU359" s="792"/>
      <c r="CV359" s="792"/>
      <c r="CW359" s="792"/>
      <c r="CX359" s="792"/>
      <c r="CY359" s="792"/>
      <c r="CZ359" s="792"/>
      <c r="DA359" s="792"/>
      <c r="DB359" s="792"/>
      <c r="DC359" s="792"/>
      <c r="DD359" s="792"/>
      <c r="DE359" s="792"/>
      <c r="DF359" s="792"/>
      <c r="DG359" s="792"/>
      <c r="DH359" s="792"/>
      <c r="DI359" s="792"/>
      <c r="DJ359" s="792"/>
      <c r="DK359" s="792"/>
      <c r="DL359" s="792"/>
      <c r="DM359" s="792"/>
      <c r="DN359" s="792"/>
      <c r="DO359" s="792"/>
      <c r="DP359" s="792"/>
      <c r="DQ359" s="792"/>
      <c r="DR359" s="792"/>
      <c r="DS359" s="792"/>
      <c r="DT359" s="792"/>
      <c r="DU359" s="792"/>
      <c r="DV359" s="792"/>
      <c r="DW359" s="792"/>
      <c r="DX359" s="792"/>
      <c r="DY359" s="792"/>
      <c r="DZ359" s="792"/>
      <c r="EA359" s="792"/>
      <c r="EB359" s="792"/>
      <c r="EC359" s="792"/>
      <c r="ED359" s="792"/>
      <c r="EE359" s="792"/>
      <c r="EF359" s="792"/>
      <c r="EG359" s="792"/>
      <c r="EH359" s="792"/>
      <c r="EI359" s="792"/>
      <c r="EJ359" s="792"/>
      <c r="EK359" s="792"/>
      <c r="EL359" s="792"/>
      <c r="EM359" s="792"/>
      <c r="EN359" s="792"/>
      <c r="EO359" s="792"/>
      <c r="EP359" s="792"/>
      <c r="EQ359" s="792"/>
      <c r="ER359" s="792"/>
      <c r="ES359" s="792"/>
      <c r="ET359" s="792"/>
      <c r="EU359" s="792"/>
      <c r="EV359" s="792"/>
      <c r="EW359" s="792"/>
      <c r="EX359" s="792"/>
      <c r="EY359" s="792"/>
      <c r="EZ359" s="792"/>
      <c r="FA359" s="792"/>
      <c r="FB359" s="792"/>
      <c r="FC359" s="792"/>
      <c r="FD359" s="792"/>
      <c r="FE359" s="792"/>
      <c r="FF359" s="792"/>
      <c r="FG359" s="792"/>
      <c r="FH359" s="792"/>
      <c r="FI359" s="792"/>
    </row>
    <row r="360" spans="1:165">
      <c r="A360" s="737"/>
      <c r="B360" s="738"/>
      <c r="C360" s="738"/>
      <c r="D360" s="738"/>
      <c r="E360" s="742"/>
      <c r="F360" s="739" t="s">
        <v>350</v>
      </c>
      <c r="G360" s="739"/>
      <c r="H360" s="739"/>
      <c r="I360" s="739"/>
      <c r="J360" s="739"/>
      <c r="K360" s="739"/>
      <c r="L360" s="740"/>
      <c r="M360" s="741"/>
      <c r="N360" s="885"/>
      <c r="U360" s="792"/>
      <c r="V360" s="792"/>
      <c r="W360" s="792"/>
      <c r="X360" s="792"/>
      <c r="Y360" s="792"/>
      <c r="Z360" s="792"/>
      <c r="AA360" s="792"/>
      <c r="AB360" s="792"/>
      <c r="AC360" s="792"/>
      <c r="AD360" s="792"/>
      <c r="AE360" s="792"/>
      <c r="AF360" s="792"/>
      <c r="AG360" s="792"/>
      <c r="AH360" s="792"/>
      <c r="AI360" s="792"/>
      <c r="AJ360" s="792"/>
      <c r="AK360" s="792"/>
      <c r="AL360" s="792"/>
      <c r="AM360" s="792"/>
      <c r="AN360" s="792"/>
      <c r="AO360" s="792"/>
      <c r="AP360" s="792"/>
      <c r="AQ360" s="792"/>
      <c r="AR360" s="792"/>
      <c r="AS360" s="792"/>
      <c r="AT360" s="792"/>
      <c r="AU360" s="792"/>
      <c r="AV360" s="792"/>
      <c r="AW360" s="792"/>
      <c r="AX360" s="792"/>
      <c r="AY360" s="792"/>
      <c r="AZ360" s="792"/>
      <c r="BA360" s="792"/>
      <c r="BB360" s="792"/>
      <c r="BC360" s="792"/>
      <c r="BD360" s="792"/>
      <c r="BE360" s="792"/>
      <c r="BF360" s="792"/>
      <c r="BG360" s="792"/>
      <c r="BH360" s="792"/>
      <c r="BI360" s="792"/>
      <c r="BJ360" s="792"/>
      <c r="BK360" s="792"/>
      <c r="BL360" s="792"/>
      <c r="BM360" s="792"/>
      <c r="BN360" s="792"/>
      <c r="BO360" s="792"/>
      <c r="BP360" s="792"/>
      <c r="BQ360" s="792"/>
      <c r="BR360" s="792"/>
      <c r="BS360" s="792"/>
      <c r="BT360" s="792"/>
      <c r="BU360" s="792"/>
      <c r="BV360" s="792"/>
      <c r="BW360" s="792"/>
      <c r="BX360" s="792"/>
      <c r="BY360" s="792"/>
      <c r="BZ360" s="792"/>
      <c r="CA360" s="792"/>
      <c r="CB360" s="792"/>
      <c r="CC360" s="792"/>
      <c r="CD360" s="792"/>
      <c r="CE360" s="792"/>
      <c r="CF360" s="792"/>
      <c r="CG360" s="792"/>
      <c r="CH360" s="792"/>
      <c r="CI360" s="792"/>
      <c r="CJ360" s="792"/>
      <c r="CK360" s="792"/>
      <c r="CL360" s="792"/>
      <c r="CM360" s="792"/>
      <c r="CN360" s="792"/>
      <c r="CO360" s="792"/>
      <c r="CP360" s="792"/>
      <c r="CQ360" s="792"/>
      <c r="CR360" s="792"/>
      <c r="CS360" s="792"/>
      <c r="CT360" s="792"/>
      <c r="CU360" s="792"/>
      <c r="CV360" s="792"/>
      <c r="CW360" s="792"/>
      <c r="CX360" s="792"/>
      <c r="CY360" s="792"/>
      <c r="CZ360" s="792"/>
      <c r="DA360" s="792"/>
      <c r="DB360" s="792"/>
      <c r="DC360" s="792"/>
      <c r="DD360" s="792"/>
      <c r="DE360" s="792"/>
      <c r="DF360" s="792"/>
      <c r="DG360" s="792"/>
      <c r="DH360" s="792"/>
      <c r="DI360" s="792"/>
      <c r="DJ360" s="792"/>
      <c r="DK360" s="792"/>
      <c r="DL360" s="792"/>
      <c r="DM360" s="792"/>
      <c r="DN360" s="792"/>
      <c r="DO360" s="792"/>
      <c r="DP360" s="792"/>
      <c r="DQ360" s="792"/>
      <c r="DR360" s="792"/>
      <c r="DS360" s="792"/>
      <c r="DT360" s="792"/>
      <c r="DU360" s="792"/>
      <c r="DV360" s="792"/>
      <c r="DW360" s="792"/>
      <c r="DX360" s="792"/>
      <c r="DY360" s="792"/>
      <c r="DZ360" s="792"/>
      <c r="EA360" s="792"/>
      <c r="EB360" s="792"/>
      <c r="EC360" s="792"/>
      <c r="ED360" s="792"/>
      <c r="EE360" s="792"/>
      <c r="EF360" s="792"/>
      <c r="EG360" s="792"/>
      <c r="EH360" s="792"/>
      <c r="EI360" s="792"/>
      <c r="EJ360" s="792"/>
      <c r="EK360" s="792"/>
      <c r="EL360" s="792"/>
      <c r="EM360" s="792"/>
      <c r="EN360" s="792"/>
      <c r="EO360" s="792"/>
      <c r="EP360" s="792"/>
      <c r="EQ360" s="792"/>
      <c r="ER360" s="792"/>
      <c r="ES360" s="792"/>
      <c r="ET360" s="792"/>
      <c r="EU360" s="792"/>
      <c r="EV360" s="792"/>
      <c r="EW360" s="792"/>
      <c r="EX360" s="792"/>
      <c r="EY360" s="792"/>
      <c r="EZ360" s="792"/>
      <c r="FA360" s="792"/>
      <c r="FB360" s="792"/>
      <c r="FC360" s="792"/>
      <c r="FD360" s="792"/>
      <c r="FE360" s="792"/>
      <c r="FF360" s="792"/>
      <c r="FG360" s="792"/>
      <c r="FH360" s="792"/>
      <c r="FI360" s="792"/>
    </row>
    <row r="361" spans="1:165">
      <c r="A361" s="737"/>
      <c r="B361" s="738"/>
      <c r="C361" s="738"/>
      <c r="D361" s="748" t="s">
        <v>1523</v>
      </c>
      <c r="E361" s="742"/>
      <c r="F361" s="739"/>
      <c r="G361" s="739"/>
      <c r="H361" s="739"/>
      <c r="I361" s="739"/>
      <c r="J361" s="739"/>
      <c r="K361" s="739"/>
      <c r="L361" s="740"/>
      <c r="M361" s="741"/>
      <c r="N361" s="885"/>
      <c r="U361" s="792"/>
      <c r="V361" s="792"/>
      <c r="W361" s="792"/>
      <c r="X361" s="792"/>
      <c r="Y361" s="792"/>
      <c r="Z361" s="792"/>
      <c r="AA361" s="792"/>
      <c r="AB361" s="792"/>
      <c r="AC361" s="792"/>
      <c r="AD361" s="792"/>
      <c r="AE361" s="792"/>
      <c r="AF361" s="792"/>
      <c r="AG361" s="792"/>
      <c r="AH361" s="792"/>
      <c r="AI361" s="792"/>
      <c r="AJ361" s="792"/>
      <c r="AK361" s="792"/>
      <c r="AL361" s="792"/>
      <c r="AM361" s="792"/>
      <c r="AN361" s="792"/>
      <c r="AO361" s="792"/>
      <c r="AP361" s="792"/>
      <c r="AQ361" s="792"/>
      <c r="AR361" s="792"/>
      <c r="AS361" s="792"/>
      <c r="AT361" s="792"/>
      <c r="AU361" s="792"/>
      <c r="AV361" s="792"/>
      <c r="AW361" s="792"/>
      <c r="AX361" s="792"/>
      <c r="AY361" s="792"/>
      <c r="AZ361" s="792"/>
      <c r="BA361" s="792"/>
      <c r="BB361" s="792"/>
      <c r="BC361" s="792"/>
      <c r="BD361" s="792"/>
      <c r="BE361" s="792"/>
      <c r="BF361" s="792"/>
      <c r="BG361" s="792"/>
      <c r="BH361" s="792"/>
      <c r="BI361" s="792"/>
      <c r="BJ361" s="792"/>
      <c r="BK361" s="792"/>
      <c r="BL361" s="792"/>
      <c r="BM361" s="792"/>
      <c r="BN361" s="792"/>
      <c r="BO361" s="792"/>
      <c r="BP361" s="792"/>
      <c r="BQ361" s="792"/>
      <c r="BR361" s="792"/>
      <c r="BS361" s="792"/>
      <c r="BT361" s="792"/>
      <c r="BU361" s="792"/>
      <c r="BV361" s="792"/>
      <c r="BW361" s="792"/>
      <c r="BX361" s="792"/>
      <c r="BY361" s="792"/>
      <c r="BZ361" s="792"/>
      <c r="CA361" s="792"/>
      <c r="CB361" s="792"/>
      <c r="CC361" s="792"/>
      <c r="CD361" s="792"/>
      <c r="CE361" s="792"/>
      <c r="CF361" s="792"/>
      <c r="CG361" s="792"/>
      <c r="CH361" s="792"/>
      <c r="CI361" s="792"/>
      <c r="CJ361" s="792"/>
      <c r="CK361" s="792"/>
      <c r="CL361" s="792"/>
      <c r="CM361" s="792"/>
      <c r="CN361" s="792"/>
      <c r="CO361" s="792"/>
      <c r="CP361" s="792"/>
      <c r="CQ361" s="792"/>
      <c r="CR361" s="792"/>
      <c r="CS361" s="792"/>
      <c r="CT361" s="792"/>
      <c r="CU361" s="792"/>
      <c r="CV361" s="792"/>
      <c r="CW361" s="792"/>
      <c r="CX361" s="792"/>
      <c r="CY361" s="792"/>
      <c r="CZ361" s="792"/>
      <c r="DA361" s="792"/>
      <c r="DB361" s="792"/>
      <c r="DC361" s="792"/>
      <c r="DD361" s="792"/>
      <c r="DE361" s="792"/>
      <c r="DF361" s="792"/>
      <c r="DG361" s="792"/>
      <c r="DH361" s="792"/>
      <c r="DI361" s="792"/>
      <c r="DJ361" s="792"/>
      <c r="DK361" s="792"/>
      <c r="DL361" s="792"/>
      <c r="DM361" s="792"/>
      <c r="DN361" s="792"/>
      <c r="DO361" s="792"/>
      <c r="DP361" s="792"/>
      <c r="DQ361" s="792"/>
      <c r="DR361" s="792"/>
      <c r="DS361" s="792"/>
      <c r="DT361" s="792"/>
      <c r="DU361" s="792"/>
      <c r="DV361" s="792"/>
      <c r="DW361" s="792"/>
      <c r="DX361" s="792"/>
      <c r="DY361" s="792"/>
      <c r="DZ361" s="792"/>
      <c r="EA361" s="792"/>
      <c r="EB361" s="792"/>
      <c r="EC361" s="792"/>
      <c r="ED361" s="792"/>
      <c r="EE361" s="792"/>
      <c r="EF361" s="792"/>
      <c r="EG361" s="792"/>
      <c r="EH361" s="792"/>
      <c r="EI361" s="792"/>
      <c r="EJ361" s="792"/>
      <c r="EK361" s="792"/>
      <c r="EL361" s="792"/>
      <c r="EM361" s="792"/>
      <c r="EN361" s="792"/>
      <c r="EO361" s="792"/>
      <c r="EP361" s="792"/>
      <c r="EQ361" s="792"/>
      <c r="ER361" s="792"/>
      <c r="ES361" s="792"/>
      <c r="ET361" s="792"/>
      <c r="EU361" s="792"/>
      <c r="EV361" s="792"/>
      <c r="EW361" s="792"/>
      <c r="EX361" s="792"/>
      <c r="EY361" s="792"/>
      <c r="EZ361" s="792"/>
      <c r="FA361" s="792"/>
      <c r="FB361" s="792"/>
      <c r="FC361" s="792"/>
      <c r="FD361" s="792"/>
      <c r="FE361" s="792"/>
      <c r="FF361" s="792"/>
      <c r="FG361" s="792"/>
      <c r="FH361" s="792"/>
      <c r="FI361" s="792"/>
    </row>
    <row r="362" spans="1:165">
      <c r="A362" s="737"/>
      <c r="B362" s="738"/>
      <c r="C362" s="738"/>
      <c r="D362" s="738"/>
      <c r="E362" s="742" t="s">
        <v>260</v>
      </c>
      <c r="F362" s="739"/>
      <c r="G362" s="739"/>
      <c r="H362" s="739"/>
      <c r="I362" s="739"/>
      <c r="J362" s="739"/>
      <c r="K362" s="739"/>
      <c r="L362" s="740"/>
      <c r="M362" s="741"/>
      <c r="N362" s="885"/>
      <c r="U362" s="792"/>
      <c r="V362" s="792"/>
      <c r="W362" s="792"/>
      <c r="X362" s="792"/>
      <c r="Y362" s="792"/>
      <c r="Z362" s="792"/>
      <c r="AA362" s="792"/>
      <c r="AB362" s="792"/>
      <c r="AC362" s="792"/>
      <c r="AD362" s="792"/>
      <c r="AE362" s="792"/>
      <c r="AF362" s="792"/>
      <c r="AG362" s="792"/>
      <c r="AH362" s="792"/>
      <c r="AI362" s="792"/>
      <c r="AJ362" s="792"/>
      <c r="AK362" s="792"/>
      <c r="AL362" s="792"/>
      <c r="AM362" s="792"/>
      <c r="AN362" s="792"/>
      <c r="AO362" s="792"/>
      <c r="AP362" s="792"/>
      <c r="AQ362" s="792"/>
      <c r="AR362" s="792"/>
      <c r="AS362" s="792"/>
      <c r="AT362" s="792"/>
      <c r="AU362" s="792"/>
      <c r="AV362" s="792"/>
      <c r="AW362" s="792"/>
      <c r="AX362" s="792"/>
      <c r="AY362" s="792"/>
      <c r="AZ362" s="792"/>
      <c r="BA362" s="792"/>
      <c r="BB362" s="792"/>
      <c r="BC362" s="792"/>
      <c r="BD362" s="792"/>
      <c r="BE362" s="792"/>
      <c r="BF362" s="792"/>
      <c r="BG362" s="792"/>
      <c r="BH362" s="792"/>
      <c r="BI362" s="792"/>
      <c r="BJ362" s="792"/>
      <c r="BK362" s="792"/>
      <c r="BL362" s="792"/>
      <c r="BM362" s="792"/>
      <c r="BN362" s="792"/>
      <c r="BO362" s="792"/>
      <c r="BP362" s="792"/>
      <c r="BQ362" s="792"/>
      <c r="BR362" s="792"/>
      <c r="BS362" s="792"/>
      <c r="BT362" s="792"/>
      <c r="BU362" s="792"/>
      <c r="BV362" s="792"/>
      <c r="BW362" s="792"/>
      <c r="BX362" s="792"/>
      <c r="BY362" s="792"/>
      <c r="BZ362" s="792"/>
      <c r="CA362" s="792"/>
      <c r="CB362" s="792"/>
      <c r="CC362" s="792"/>
      <c r="CD362" s="792"/>
      <c r="CE362" s="792"/>
      <c r="CF362" s="792"/>
      <c r="CG362" s="792"/>
      <c r="CH362" s="792"/>
      <c r="CI362" s="792"/>
      <c r="CJ362" s="792"/>
      <c r="CK362" s="792"/>
      <c r="CL362" s="792"/>
      <c r="CM362" s="792"/>
      <c r="CN362" s="792"/>
      <c r="CO362" s="792"/>
      <c r="CP362" s="792"/>
      <c r="CQ362" s="792"/>
      <c r="CR362" s="792"/>
      <c r="CS362" s="792"/>
      <c r="CT362" s="792"/>
      <c r="CU362" s="792"/>
      <c r="CV362" s="792"/>
      <c r="CW362" s="792"/>
      <c r="CX362" s="792"/>
      <c r="CY362" s="792"/>
      <c r="CZ362" s="792"/>
      <c r="DA362" s="792"/>
      <c r="DB362" s="792"/>
      <c r="DC362" s="792"/>
      <c r="DD362" s="792"/>
      <c r="DE362" s="792"/>
      <c r="DF362" s="792"/>
      <c r="DG362" s="792"/>
      <c r="DH362" s="792"/>
      <c r="DI362" s="792"/>
      <c r="DJ362" s="792"/>
      <c r="DK362" s="792"/>
      <c r="DL362" s="792"/>
      <c r="DM362" s="792"/>
      <c r="DN362" s="792"/>
      <c r="DO362" s="792"/>
      <c r="DP362" s="792"/>
      <c r="DQ362" s="792"/>
      <c r="DR362" s="792"/>
      <c r="DS362" s="792"/>
      <c r="DT362" s="792"/>
      <c r="DU362" s="792"/>
      <c r="DV362" s="792"/>
      <c r="DW362" s="792"/>
      <c r="DX362" s="792"/>
      <c r="DY362" s="792"/>
      <c r="DZ362" s="792"/>
      <c r="EA362" s="792"/>
      <c r="EB362" s="792"/>
      <c r="EC362" s="792"/>
      <c r="ED362" s="792"/>
      <c r="EE362" s="792"/>
      <c r="EF362" s="792"/>
      <c r="EG362" s="792"/>
      <c r="EH362" s="792"/>
      <c r="EI362" s="792"/>
      <c r="EJ362" s="792"/>
      <c r="EK362" s="792"/>
      <c r="EL362" s="792"/>
      <c r="EM362" s="792"/>
      <c r="EN362" s="792"/>
      <c r="EO362" s="792"/>
      <c r="EP362" s="792"/>
      <c r="EQ362" s="792"/>
      <c r="ER362" s="792"/>
      <c r="ES362" s="792"/>
      <c r="ET362" s="792"/>
      <c r="EU362" s="792"/>
      <c r="EV362" s="792"/>
      <c r="EW362" s="792"/>
      <c r="EX362" s="792"/>
      <c r="EY362" s="792"/>
      <c r="EZ362" s="792"/>
      <c r="FA362" s="792"/>
      <c r="FB362" s="792"/>
      <c r="FC362" s="792"/>
      <c r="FD362" s="792"/>
      <c r="FE362" s="792"/>
      <c r="FF362" s="792"/>
      <c r="FG362" s="792"/>
      <c r="FH362" s="792"/>
      <c r="FI362" s="792"/>
    </row>
    <row r="363" spans="1:165">
      <c r="A363" s="737"/>
      <c r="B363" s="738"/>
      <c r="C363" s="738"/>
      <c r="D363" s="738"/>
      <c r="E363" s="739" t="s">
        <v>194</v>
      </c>
      <c r="F363" s="739"/>
      <c r="G363" s="739"/>
      <c r="H363" s="739"/>
      <c r="I363" s="739"/>
      <c r="J363" s="739"/>
      <c r="K363" s="739"/>
      <c r="L363" s="740"/>
      <c r="M363" s="741"/>
      <c r="N363" s="885"/>
      <c r="U363" s="792"/>
      <c r="V363" s="792"/>
      <c r="W363" s="792"/>
      <c r="X363" s="792"/>
      <c r="Y363" s="792"/>
      <c r="Z363" s="792"/>
      <c r="AA363" s="792"/>
      <c r="AB363" s="792"/>
      <c r="AC363" s="792"/>
      <c r="AD363" s="792"/>
      <c r="AE363" s="792"/>
      <c r="AF363" s="792"/>
      <c r="AG363" s="792"/>
      <c r="AH363" s="792"/>
      <c r="AI363" s="792"/>
      <c r="AJ363" s="792"/>
      <c r="AK363" s="792"/>
      <c r="AL363" s="792"/>
      <c r="AM363" s="792"/>
      <c r="AN363" s="792"/>
      <c r="AO363" s="792"/>
      <c r="AP363" s="792"/>
      <c r="AQ363" s="792"/>
      <c r="AR363" s="792"/>
      <c r="AS363" s="792"/>
      <c r="AT363" s="792"/>
      <c r="AU363" s="792"/>
      <c r="AV363" s="792"/>
      <c r="AW363" s="792"/>
      <c r="AX363" s="792"/>
      <c r="AY363" s="792"/>
      <c r="AZ363" s="792"/>
      <c r="BA363" s="792"/>
      <c r="BB363" s="792"/>
      <c r="BC363" s="792"/>
      <c r="BD363" s="792"/>
      <c r="BE363" s="792"/>
      <c r="BF363" s="792"/>
      <c r="BG363" s="792"/>
      <c r="BH363" s="792"/>
      <c r="BI363" s="792"/>
      <c r="BJ363" s="792"/>
      <c r="BK363" s="792"/>
      <c r="BL363" s="792"/>
      <c r="BM363" s="792"/>
      <c r="BN363" s="792"/>
      <c r="BO363" s="792"/>
      <c r="BP363" s="792"/>
      <c r="BQ363" s="792"/>
      <c r="BR363" s="792"/>
      <c r="BS363" s="792"/>
      <c r="BT363" s="792"/>
      <c r="BU363" s="792"/>
      <c r="BV363" s="792"/>
      <c r="BW363" s="792"/>
      <c r="BX363" s="792"/>
      <c r="BY363" s="792"/>
      <c r="BZ363" s="792"/>
      <c r="CA363" s="792"/>
      <c r="CB363" s="792"/>
      <c r="CC363" s="792"/>
      <c r="CD363" s="792"/>
      <c r="CE363" s="792"/>
      <c r="CF363" s="792"/>
      <c r="CG363" s="792"/>
      <c r="CH363" s="792"/>
      <c r="CI363" s="792"/>
      <c r="CJ363" s="792"/>
      <c r="CK363" s="792"/>
      <c r="CL363" s="792"/>
      <c r="CM363" s="792"/>
      <c r="CN363" s="792"/>
      <c r="CO363" s="792"/>
      <c r="CP363" s="792"/>
      <c r="CQ363" s="792"/>
      <c r="CR363" s="792"/>
      <c r="CS363" s="792"/>
      <c r="CT363" s="792"/>
      <c r="CU363" s="792"/>
      <c r="CV363" s="792"/>
      <c r="CW363" s="792"/>
      <c r="CX363" s="792"/>
      <c r="CY363" s="792"/>
      <c r="CZ363" s="792"/>
      <c r="DA363" s="792"/>
      <c r="DB363" s="792"/>
      <c r="DC363" s="792"/>
      <c r="DD363" s="792"/>
      <c r="DE363" s="792"/>
      <c r="DF363" s="792"/>
      <c r="DG363" s="792"/>
      <c r="DH363" s="792"/>
      <c r="DI363" s="792"/>
      <c r="DJ363" s="792"/>
      <c r="DK363" s="792"/>
      <c r="DL363" s="792"/>
      <c r="DM363" s="792"/>
      <c r="DN363" s="792"/>
      <c r="DO363" s="792"/>
      <c r="DP363" s="792"/>
      <c r="DQ363" s="792"/>
      <c r="DR363" s="792"/>
      <c r="DS363" s="792"/>
      <c r="DT363" s="792"/>
      <c r="DU363" s="792"/>
      <c r="DV363" s="792"/>
      <c r="DW363" s="792"/>
      <c r="DX363" s="792"/>
      <c r="DY363" s="792"/>
      <c r="DZ363" s="792"/>
      <c r="EA363" s="792"/>
      <c r="EB363" s="792"/>
      <c r="EC363" s="792"/>
      <c r="ED363" s="792"/>
      <c r="EE363" s="792"/>
      <c r="EF363" s="792"/>
      <c r="EG363" s="792"/>
      <c r="EH363" s="792"/>
      <c r="EI363" s="792"/>
      <c r="EJ363" s="792"/>
      <c r="EK363" s="792"/>
      <c r="EL363" s="792"/>
      <c r="EM363" s="792"/>
      <c r="EN363" s="792"/>
      <c r="EO363" s="792"/>
      <c r="EP363" s="792"/>
      <c r="EQ363" s="792"/>
      <c r="ER363" s="792"/>
      <c r="ES363" s="792"/>
      <c r="ET363" s="792"/>
      <c r="EU363" s="792"/>
      <c r="EV363" s="792"/>
      <c r="EW363" s="792"/>
      <c r="EX363" s="792"/>
      <c r="EY363" s="792"/>
      <c r="EZ363" s="792"/>
      <c r="FA363" s="792"/>
      <c r="FB363" s="792"/>
      <c r="FC363" s="792"/>
      <c r="FD363" s="792"/>
      <c r="FE363" s="792"/>
      <c r="FF363" s="792"/>
      <c r="FG363" s="792"/>
      <c r="FH363" s="792"/>
      <c r="FI363" s="792"/>
    </row>
    <row r="364" spans="1:165">
      <c r="A364" s="737"/>
      <c r="B364" s="738"/>
      <c r="C364" s="738"/>
      <c r="D364" s="738"/>
      <c r="E364" s="742" t="s">
        <v>195</v>
      </c>
      <c r="F364" s="739"/>
      <c r="G364" s="739"/>
      <c r="H364" s="739"/>
      <c r="I364" s="739"/>
      <c r="J364" s="739"/>
      <c r="K364" s="739"/>
      <c r="L364" s="740"/>
      <c r="M364" s="741"/>
      <c r="N364" s="885"/>
      <c r="U364" s="792"/>
      <c r="V364" s="792"/>
      <c r="W364" s="792"/>
      <c r="X364" s="792"/>
      <c r="Y364" s="792"/>
      <c r="Z364" s="792"/>
      <c r="AA364" s="792"/>
      <c r="AB364" s="792"/>
      <c r="AC364" s="792"/>
      <c r="AD364" s="792"/>
      <c r="AE364" s="792"/>
      <c r="AF364" s="792"/>
      <c r="AG364" s="792"/>
      <c r="AH364" s="792"/>
      <c r="AI364" s="792"/>
      <c r="AJ364" s="792"/>
      <c r="AK364" s="792"/>
      <c r="AL364" s="792"/>
      <c r="AM364" s="792"/>
      <c r="AN364" s="792"/>
      <c r="AO364" s="792"/>
      <c r="AP364" s="792"/>
      <c r="AQ364" s="792"/>
      <c r="AR364" s="792"/>
      <c r="AS364" s="792"/>
      <c r="AT364" s="792"/>
      <c r="AU364" s="792"/>
      <c r="AV364" s="792"/>
      <c r="AW364" s="792"/>
      <c r="AX364" s="792"/>
      <c r="AY364" s="792"/>
      <c r="AZ364" s="792"/>
      <c r="BA364" s="792"/>
      <c r="BB364" s="792"/>
      <c r="BC364" s="792"/>
      <c r="BD364" s="792"/>
      <c r="BE364" s="792"/>
      <c r="BF364" s="792"/>
      <c r="BG364" s="792"/>
      <c r="BH364" s="792"/>
      <c r="BI364" s="792"/>
      <c r="BJ364" s="792"/>
      <c r="BK364" s="792"/>
      <c r="BL364" s="792"/>
      <c r="BM364" s="792"/>
      <c r="BN364" s="792"/>
      <c r="BO364" s="792"/>
      <c r="BP364" s="792"/>
      <c r="BQ364" s="792"/>
      <c r="BR364" s="792"/>
      <c r="BS364" s="792"/>
      <c r="BT364" s="792"/>
      <c r="BU364" s="792"/>
      <c r="BV364" s="792"/>
      <c r="BW364" s="792"/>
      <c r="BX364" s="792"/>
      <c r="BY364" s="792"/>
      <c r="BZ364" s="792"/>
      <c r="CA364" s="792"/>
      <c r="CB364" s="792"/>
      <c r="CC364" s="792"/>
      <c r="CD364" s="792"/>
      <c r="CE364" s="792"/>
      <c r="CF364" s="792"/>
      <c r="CG364" s="792"/>
      <c r="CH364" s="792"/>
      <c r="CI364" s="792"/>
      <c r="CJ364" s="792"/>
      <c r="CK364" s="792"/>
      <c r="CL364" s="792"/>
      <c r="CM364" s="792"/>
      <c r="CN364" s="792"/>
      <c r="CO364" s="792"/>
      <c r="CP364" s="792"/>
      <c r="CQ364" s="792"/>
      <c r="CR364" s="792"/>
      <c r="CS364" s="792"/>
      <c r="CT364" s="792"/>
      <c r="CU364" s="792"/>
      <c r="CV364" s="792"/>
      <c r="CW364" s="792"/>
      <c r="CX364" s="792"/>
      <c r="CY364" s="792"/>
      <c r="CZ364" s="792"/>
      <c r="DA364" s="792"/>
      <c r="DB364" s="792"/>
      <c r="DC364" s="792"/>
      <c r="DD364" s="792"/>
      <c r="DE364" s="792"/>
      <c r="DF364" s="792"/>
      <c r="DG364" s="792"/>
      <c r="DH364" s="792"/>
      <c r="DI364" s="792"/>
      <c r="DJ364" s="792"/>
      <c r="DK364" s="792"/>
      <c r="DL364" s="792"/>
      <c r="DM364" s="792"/>
      <c r="DN364" s="792"/>
      <c r="DO364" s="792"/>
      <c r="DP364" s="792"/>
      <c r="DQ364" s="792"/>
      <c r="DR364" s="792"/>
      <c r="DS364" s="792"/>
      <c r="DT364" s="792"/>
      <c r="DU364" s="792"/>
      <c r="DV364" s="792"/>
      <c r="DW364" s="792"/>
      <c r="DX364" s="792"/>
      <c r="DY364" s="792"/>
      <c r="DZ364" s="792"/>
      <c r="EA364" s="792"/>
      <c r="EB364" s="792"/>
      <c r="EC364" s="792"/>
      <c r="ED364" s="792"/>
      <c r="EE364" s="792"/>
      <c r="EF364" s="792"/>
      <c r="EG364" s="792"/>
      <c r="EH364" s="792"/>
      <c r="EI364" s="792"/>
      <c r="EJ364" s="792"/>
      <c r="EK364" s="792"/>
      <c r="EL364" s="792"/>
      <c r="EM364" s="792"/>
      <c r="EN364" s="792"/>
      <c r="EO364" s="792"/>
      <c r="EP364" s="792"/>
      <c r="EQ364" s="792"/>
      <c r="ER364" s="792"/>
      <c r="ES364" s="792"/>
      <c r="ET364" s="792"/>
      <c r="EU364" s="792"/>
      <c r="EV364" s="792"/>
      <c r="EW364" s="792"/>
      <c r="EX364" s="792"/>
      <c r="EY364" s="792"/>
      <c r="EZ364" s="792"/>
      <c r="FA364" s="792"/>
      <c r="FB364" s="792"/>
      <c r="FC364" s="792"/>
      <c r="FD364" s="792"/>
      <c r="FE364" s="792"/>
      <c r="FF364" s="792"/>
      <c r="FG364" s="792"/>
      <c r="FH364" s="792"/>
      <c r="FI364" s="792"/>
    </row>
    <row r="365" spans="1:165">
      <c r="A365" s="737"/>
      <c r="B365" s="738"/>
      <c r="C365" s="738"/>
      <c r="D365" s="738"/>
      <c r="E365" s="742" t="s">
        <v>196</v>
      </c>
      <c r="F365" s="739"/>
      <c r="G365" s="739"/>
      <c r="H365" s="739"/>
      <c r="I365" s="739"/>
      <c r="J365" s="739"/>
      <c r="K365" s="739"/>
      <c r="L365" s="740"/>
      <c r="M365" s="741"/>
      <c r="N365" s="885"/>
      <c r="U365" s="792"/>
      <c r="V365" s="792"/>
      <c r="W365" s="792"/>
      <c r="X365" s="792"/>
      <c r="Y365" s="792"/>
      <c r="Z365" s="792"/>
      <c r="AA365" s="792"/>
      <c r="AB365" s="792"/>
      <c r="AC365" s="792"/>
      <c r="AD365" s="792"/>
      <c r="AE365" s="792"/>
      <c r="AF365" s="792"/>
      <c r="AG365" s="792"/>
      <c r="AH365" s="792"/>
      <c r="AI365" s="792"/>
      <c r="AJ365" s="792"/>
      <c r="AK365" s="792"/>
      <c r="AL365" s="792"/>
      <c r="AM365" s="792"/>
      <c r="AN365" s="792"/>
      <c r="AO365" s="792"/>
      <c r="AP365" s="792"/>
      <c r="AQ365" s="792"/>
      <c r="AR365" s="792"/>
      <c r="AS365" s="792"/>
      <c r="AT365" s="792"/>
      <c r="AU365" s="792"/>
      <c r="AV365" s="792"/>
      <c r="AW365" s="792"/>
      <c r="AX365" s="792"/>
      <c r="AY365" s="792"/>
      <c r="AZ365" s="792"/>
      <c r="BA365" s="792"/>
      <c r="BB365" s="792"/>
      <c r="BC365" s="792"/>
      <c r="BD365" s="792"/>
      <c r="BE365" s="792"/>
      <c r="BF365" s="792"/>
      <c r="BG365" s="792"/>
      <c r="BH365" s="792"/>
      <c r="BI365" s="792"/>
      <c r="BJ365" s="792"/>
      <c r="BK365" s="792"/>
      <c r="BL365" s="792"/>
      <c r="BM365" s="792"/>
      <c r="BN365" s="792"/>
      <c r="BO365" s="792"/>
      <c r="BP365" s="792"/>
      <c r="BQ365" s="792"/>
      <c r="BR365" s="792"/>
      <c r="BS365" s="792"/>
      <c r="BT365" s="792"/>
      <c r="BU365" s="792"/>
      <c r="BV365" s="792"/>
      <c r="BW365" s="792"/>
      <c r="BX365" s="792"/>
      <c r="BY365" s="792"/>
      <c r="BZ365" s="792"/>
      <c r="CA365" s="792"/>
      <c r="CB365" s="792"/>
      <c r="CC365" s="792"/>
      <c r="CD365" s="792"/>
      <c r="CE365" s="792"/>
      <c r="CF365" s="792"/>
      <c r="CG365" s="792"/>
      <c r="CH365" s="792"/>
      <c r="CI365" s="792"/>
      <c r="CJ365" s="792"/>
      <c r="CK365" s="792"/>
      <c r="CL365" s="792"/>
      <c r="CM365" s="792"/>
      <c r="CN365" s="792"/>
      <c r="CO365" s="792"/>
      <c r="CP365" s="792"/>
      <c r="CQ365" s="792"/>
      <c r="CR365" s="792"/>
      <c r="CS365" s="792"/>
      <c r="CT365" s="792"/>
      <c r="CU365" s="792"/>
      <c r="CV365" s="792"/>
      <c r="CW365" s="792"/>
      <c r="CX365" s="792"/>
      <c r="CY365" s="792"/>
      <c r="CZ365" s="792"/>
      <c r="DA365" s="792"/>
      <c r="DB365" s="792"/>
      <c r="DC365" s="792"/>
      <c r="DD365" s="792"/>
      <c r="DE365" s="792"/>
      <c r="DF365" s="792"/>
      <c r="DG365" s="792"/>
      <c r="DH365" s="792"/>
      <c r="DI365" s="792"/>
      <c r="DJ365" s="792"/>
      <c r="DK365" s="792"/>
      <c r="DL365" s="792"/>
      <c r="DM365" s="792"/>
      <c r="DN365" s="792"/>
      <c r="DO365" s="792"/>
      <c r="DP365" s="792"/>
      <c r="DQ365" s="792"/>
      <c r="DR365" s="792"/>
      <c r="DS365" s="792"/>
      <c r="DT365" s="792"/>
      <c r="DU365" s="792"/>
      <c r="DV365" s="792"/>
      <c r="DW365" s="792"/>
      <c r="DX365" s="792"/>
      <c r="DY365" s="792"/>
      <c r="DZ365" s="792"/>
      <c r="EA365" s="792"/>
      <c r="EB365" s="792"/>
      <c r="EC365" s="792"/>
      <c r="ED365" s="792"/>
      <c r="EE365" s="792"/>
      <c r="EF365" s="792"/>
      <c r="EG365" s="792"/>
      <c r="EH365" s="792"/>
      <c r="EI365" s="792"/>
      <c r="EJ365" s="792"/>
      <c r="EK365" s="792"/>
      <c r="EL365" s="792"/>
      <c r="EM365" s="792"/>
      <c r="EN365" s="792"/>
      <c r="EO365" s="792"/>
      <c r="EP365" s="792"/>
      <c r="EQ365" s="792"/>
      <c r="ER365" s="792"/>
      <c r="ES365" s="792"/>
      <c r="ET365" s="792"/>
      <c r="EU365" s="792"/>
      <c r="EV365" s="792"/>
      <c r="EW365" s="792"/>
      <c r="EX365" s="792"/>
      <c r="EY365" s="792"/>
      <c r="EZ365" s="792"/>
      <c r="FA365" s="792"/>
      <c r="FB365" s="792"/>
      <c r="FC365" s="792"/>
      <c r="FD365" s="792"/>
      <c r="FE365" s="792"/>
      <c r="FF365" s="792"/>
      <c r="FG365" s="792"/>
      <c r="FH365" s="792"/>
      <c r="FI365" s="792"/>
    </row>
    <row r="366" spans="1:165">
      <c r="A366" s="737"/>
      <c r="B366" s="738"/>
      <c r="C366" s="738" t="s">
        <v>1524</v>
      </c>
      <c r="D366" s="738"/>
      <c r="E366" s="742"/>
      <c r="F366" s="739"/>
      <c r="G366" s="739"/>
      <c r="H366" s="739"/>
      <c r="I366" s="739"/>
      <c r="J366" s="739"/>
      <c r="K366" s="739"/>
      <c r="L366" s="740"/>
      <c r="M366" s="741"/>
      <c r="N366" s="885"/>
      <c r="U366" s="792"/>
      <c r="V366" s="792"/>
      <c r="W366" s="792"/>
      <c r="X366" s="792"/>
      <c r="Y366" s="792"/>
      <c r="Z366" s="792"/>
      <c r="AA366" s="792"/>
      <c r="AB366" s="792"/>
      <c r="AC366" s="792"/>
      <c r="AD366" s="792"/>
      <c r="AE366" s="792"/>
      <c r="AF366" s="792"/>
      <c r="AG366" s="792"/>
      <c r="AH366" s="792"/>
      <c r="AI366" s="792"/>
      <c r="AJ366" s="792"/>
      <c r="AK366" s="792"/>
      <c r="AL366" s="792"/>
      <c r="AM366" s="792"/>
      <c r="AN366" s="792"/>
      <c r="AO366" s="792"/>
      <c r="AP366" s="792"/>
      <c r="AQ366" s="792"/>
      <c r="AR366" s="792"/>
      <c r="AS366" s="792"/>
      <c r="AT366" s="792"/>
      <c r="AU366" s="792"/>
      <c r="AV366" s="792"/>
      <c r="AW366" s="792"/>
      <c r="AX366" s="792"/>
      <c r="AY366" s="792"/>
      <c r="AZ366" s="792"/>
      <c r="BA366" s="792"/>
      <c r="BB366" s="792"/>
      <c r="BC366" s="792"/>
      <c r="BD366" s="792"/>
      <c r="BE366" s="792"/>
      <c r="BF366" s="792"/>
      <c r="BG366" s="792"/>
      <c r="BH366" s="792"/>
      <c r="BI366" s="792"/>
      <c r="BJ366" s="792"/>
      <c r="BK366" s="792"/>
      <c r="BL366" s="792"/>
      <c r="BM366" s="792"/>
      <c r="BN366" s="792"/>
      <c r="BO366" s="792"/>
      <c r="BP366" s="792"/>
      <c r="BQ366" s="792"/>
      <c r="BR366" s="792"/>
      <c r="BS366" s="792"/>
      <c r="BT366" s="792"/>
      <c r="BU366" s="792"/>
      <c r="BV366" s="792"/>
      <c r="BW366" s="792"/>
      <c r="BX366" s="792"/>
      <c r="BY366" s="792"/>
      <c r="BZ366" s="792"/>
      <c r="CA366" s="792"/>
      <c r="CB366" s="792"/>
      <c r="CC366" s="792"/>
      <c r="CD366" s="792"/>
      <c r="CE366" s="792"/>
      <c r="CF366" s="792"/>
      <c r="CG366" s="792"/>
      <c r="CH366" s="792"/>
      <c r="CI366" s="792"/>
      <c r="CJ366" s="792"/>
      <c r="CK366" s="792"/>
      <c r="CL366" s="792"/>
      <c r="CM366" s="792"/>
      <c r="CN366" s="792"/>
      <c r="CO366" s="792"/>
      <c r="CP366" s="792"/>
      <c r="CQ366" s="792"/>
      <c r="CR366" s="792"/>
      <c r="CS366" s="792"/>
      <c r="CT366" s="792"/>
      <c r="CU366" s="792"/>
      <c r="CV366" s="792"/>
      <c r="CW366" s="792"/>
      <c r="CX366" s="792"/>
      <c r="CY366" s="792"/>
      <c r="CZ366" s="792"/>
      <c r="DA366" s="792"/>
      <c r="DB366" s="792"/>
      <c r="DC366" s="792"/>
      <c r="DD366" s="792"/>
      <c r="DE366" s="792"/>
      <c r="DF366" s="792"/>
      <c r="DG366" s="792"/>
      <c r="DH366" s="792"/>
      <c r="DI366" s="792"/>
      <c r="DJ366" s="792"/>
      <c r="DK366" s="792"/>
      <c r="DL366" s="792"/>
      <c r="DM366" s="792"/>
      <c r="DN366" s="792"/>
      <c r="DO366" s="792"/>
      <c r="DP366" s="792"/>
      <c r="DQ366" s="792"/>
      <c r="DR366" s="792"/>
      <c r="DS366" s="792"/>
      <c r="DT366" s="792"/>
      <c r="DU366" s="792"/>
      <c r="DV366" s="792"/>
      <c r="DW366" s="792"/>
      <c r="DX366" s="792"/>
      <c r="DY366" s="792"/>
      <c r="DZ366" s="792"/>
      <c r="EA366" s="792"/>
      <c r="EB366" s="792"/>
      <c r="EC366" s="792"/>
      <c r="ED366" s="792"/>
      <c r="EE366" s="792"/>
      <c r="EF366" s="792"/>
      <c r="EG366" s="792"/>
      <c r="EH366" s="792"/>
      <c r="EI366" s="792"/>
      <c r="EJ366" s="792"/>
      <c r="EK366" s="792"/>
      <c r="EL366" s="792"/>
      <c r="EM366" s="792"/>
      <c r="EN366" s="792"/>
      <c r="EO366" s="792"/>
      <c r="EP366" s="792"/>
      <c r="EQ366" s="792"/>
      <c r="ER366" s="792"/>
      <c r="ES366" s="792"/>
      <c r="ET366" s="792"/>
      <c r="EU366" s="792"/>
      <c r="EV366" s="792"/>
      <c r="EW366" s="792"/>
      <c r="EX366" s="792"/>
      <c r="EY366" s="792"/>
      <c r="EZ366" s="792"/>
      <c r="FA366" s="792"/>
      <c r="FB366" s="792"/>
      <c r="FC366" s="792"/>
      <c r="FD366" s="792"/>
      <c r="FE366" s="792"/>
      <c r="FF366" s="792"/>
      <c r="FG366" s="792"/>
      <c r="FH366" s="792"/>
      <c r="FI366" s="792"/>
    </row>
    <row r="367" spans="1:165">
      <c r="A367" s="737"/>
      <c r="B367" s="738"/>
      <c r="C367" s="738"/>
      <c r="D367" s="748" t="s">
        <v>1525</v>
      </c>
      <c r="E367" s="739"/>
      <c r="F367" s="739"/>
      <c r="G367" s="739"/>
      <c r="H367" s="739"/>
      <c r="I367" s="739"/>
      <c r="J367" s="739"/>
      <c r="K367" s="739"/>
      <c r="L367" s="740"/>
      <c r="M367" s="741"/>
      <c r="N367" s="885"/>
      <c r="U367" s="792"/>
      <c r="V367" s="792"/>
      <c r="W367" s="792"/>
      <c r="X367" s="792"/>
      <c r="Y367" s="792"/>
      <c r="Z367" s="792"/>
      <c r="AA367" s="792"/>
      <c r="AB367" s="792"/>
      <c r="AC367" s="792"/>
      <c r="AD367" s="792"/>
      <c r="AE367" s="792"/>
      <c r="AF367" s="792"/>
      <c r="AG367" s="792"/>
      <c r="AH367" s="792"/>
      <c r="AI367" s="792"/>
      <c r="AJ367" s="792"/>
      <c r="AK367" s="792"/>
      <c r="AL367" s="792"/>
      <c r="AM367" s="792"/>
      <c r="AN367" s="792"/>
      <c r="AO367" s="792"/>
      <c r="AP367" s="792"/>
      <c r="AQ367" s="792"/>
      <c r="AR367" s="792"/>
      <c r="AS367" s="792"/>
      <c r="AT367" s="792"/>
      <c r="AU367" s="792"/>
      <c r="AV367" s="792"/>
      <c r="AW367" s="792"/>
      <c r="AX367" s="792"/>
      <c r="AY367" s="792"/>
      <c r="AZ367" s="792"/>
      <c r="BA367" s="792"/>
      <c r="BB367" s="792"/>
      <c r="BC367" s="792"/>
      <c r="BD367" s="792"/>
      <c r="BE367" s="792"/>
      <c r="BF367" s="792"/>
      <c r="BG367" s="792"/>
      <c r="BH367" s="792"/>
      <c r="BI367" s="792"/>
      <c r="BJ367" s="792"/>
      <c r="BK367" s="792"/>
      <c r="BL367" s="792"/>
      <c r="BM367" s="792"/>
      <c r="BN367" s="792"/>
      <c r="BO367" s="792"/>
      <c r="BP367" s="792"/>
      <c r="BQ367" s="792"/>
      <c r="BR367" s="792"/>
      <c r="BS367" s="792"/>
      <c r="BT367" s="792"/>
      <c r="BU367" s="792"/>
      <c r="BV367" s="792"/>
      <c r="BW367" s="792"/>
      <c r="BX367" s="792"/>
      <c r="BY367" s="792"/>
      <c r="BZ367" s="792"/>
      <c r="CA367" s="792"/>
      <c r="CB367" s="792"/>
      <c r="CC367" s="792"/>
      <c r="CD367" s="792"/>
      <c r="CE367" s="792"/>
      <c r="CF367" s="792"/>
      <c r="CG367" s="792"/>
      <c r="CH367" s="792"/>
      <c r="CI367" s="792"/>
      <c r="CJ367" s="792"/>
      <c r="CK367" s="792"/>
      <c r="CL367" s="792"/>
      <c r="CM367" s="792"/>
      <c r="CN367" s="792"/>
      <c r="CO367" s="792"/>
      <c r="CP367" s="792"/>
      <c r="CQ367" s="792"/>
      <c r="CR367" s="792"/>
      <c r="CS367" s="792"/>
      <c r="CT367" s="792"/>
      <c r="CU367" s="792"/>
      <c r="CV367" s="792"/>
      <c r="CW367" s="792"/>
      <c r="CX367" s="792"/>
      <c r="CY367" s="792"/>
      <c r="CZ367" s="792"/>
      <c r="DA367" s="792"/>
      <c r="DB367" s="792"/>
      <c r="DC367" s="792"/>
      <c r="DD367" s="792"/>
      <c r="DE367" s="792"/>
      <c r="DF367" s="792"/>
      <c r="DG367" s="792"/>
      <c r="DH367" s="792"/>
      <c r="DI367" s="792"/>
      <c r="DJ367" s="792"/>
      <c r="DK367" s="792"/>
      <c r="DL367" s="792"/>
      <c r="DM367" s="792"/>
      <c r="DN367" s="792"/>
      <c r="DO367" s="792"/>
      <c r="DP367" s="792"/>
      <c r="DQ367" s="792"/>
      <c r="DR367" s="792"/>
      <c r="DS367" s="792"/>
      <c r="DT367" s="792"/>
      <c r="DU367" s="792"/>
      <c r="DV367" s="792"/>
      <c r="DW367" s="792"/>
      <c r="DX367" s="792"/>
      <c r="DY367" s="792"/>
      <c r="DZ367" s="792"/>
      <c r="EA367" s="792"/>
      <c r="EB367" s="792"/>
      <c r="EC367" s="792"/>
      <c r="ED367" s="792"/>
      <c r="EE367" s="792"/>
      <c r="EF367" s="792"/>
      <c r="EG367" s="792"/>
      <c r="EH367" s="792"/>
      <c r="EI367" s="792"/>
      <c r="EJ367" s="792"/>
      <c r="EK367" s="792"/>
      <c r="EL367" s="792"/>
      <c r="EM367" s="792"/>
      <c r="EN367" s="792"/>
      <c r="EO367" s="792"/>
      <c r="EP367" s="792"/>
      <c r="EQ367" s="792"/>
      <c r="ER367" s="792"/>
      <c r="ES367" s="792"/>
      <c r="ET367" s="792"/>
      <c r="EU367" s="792"/>
      <c r="EV367" s="792"/>
      <c r="EW367" s="792"/>
      <c r="EX367" s="792"/>
      <c r="EY367" s="792"/>
      <c r="EZ367" s="792"/>
      <c r="FA367" s="792"/>
      <c r="FB367" s="792"/>
      <c r="FC367" s="792"/>
      <c r="FD367" s="792"/>
      <c r="FE367" s="792"/>
      <c r="FF367" s="792"/>
      <c r="FG367" s="792"/>
      <c r="FH367" s="792"/>
      <c r="FI367" s="792"/>
    </row>
    <row r="368" spans="1:165">
      <c r="A368" s="737"/>
      <c r="B368" s="738"/>
      <c r="C368" s="738"/>
      <c r="D368" s="738"/>
      <c r="E368" s="742" t="s">
        <v>260</v>
      </c>
      <c r="F368" s="739"/>
      <c r="G368" s="739"/>
      <c r="H368" s="739"/>
      <c r="I368" s="739"/>
      <c r="J368" s="739"/>
      <c r="K368" s="739"/>
      <c r="L368" s="740"/>
      <c r="M368" s="741"/>
      <c r="N368" s="885"/>
      <c r="U368" s="792"/>
      <c r="V368" s="792"/>
      <c r="W368" s="792"/>
      <c r="X368" s="792"/>
      <c r="Y368" s="792"/>
      <c r="Z368" s="792"/>
      <c r="AA368" s="792"/>
      <c r="AB368" s="792"/>
      <c r="AC368" s="792"/>
      <c r="AD368" s="792"/>
      <c r="AE368" s="792"/>
      <c r="AF368" s="792"/>
      <c r="AG368" s="792"/>
      <c r="AH368" s="792"/>
      <c r="AI368" s="792"/>
      <c r="AJ368" s="792"/>
      <c r="AK368" s="792"/>
      <c r="AL368" s="792"/>
      <c r="AM368" s="792"/>
      <c r="AN368" s="792"/>
      <c r="AO368" s="792"/>
      <c r="AP368" s="792"/>
      <c r="AQ368" s="792"/>
      <c r="AR368" s="792"/>
      <c r="AS368" s="792"/>
      <c r="AT368" s="792"/>
      <c r="AU368" s="792"/>
      <c r="AV368" s="792"/>
      <c r="AW368" s="792"/>
      <c r="AX368" s="792"/>
      <c r="AY368" s="792"/>
      <c r="AZ368" s="792"/>
      <c r="BA368" s="792"/>
      <c r="BB368" s="792"/>
      <c r="BC368" s="792"/>
      <c r="BD368" s="792"/>
      <c r="BE368" s="792"/>
      <c r="BF368" s="792"/>
      <c r="BG368" s="792"/>
      <c r="BH368" s="792"/>
      <c r="BI368" s="792"/>
      <c r="BJ368" s="792"/>
      <c r="BK368" s="792"/>
      <c r="BL368" s="792"/>
      <c r="BM368" s="792"/>
      <c r="BN368" s="792"/>
      <c r="BO368" s="792"/>
      <c r="BP368" s="792"/>
      <c r="BQ368" s="792"/>
      <c r="BR368" s="792"/>
      <c r="BS368" s="792"/>
      <c r="BT368" s="792"/>
      <c r="BU368" s="792"/>
      <c r="BV368" s="792"/>
      <c r="BW368" s="792"/>
      <c r="BX368" s="792"/>
      <c r="BY368" s="792"/>
      <c r="BZ368" s="792"/>
      <c r="CA368" s="792"/>
      <c r="CB368" s="792"/>
      <c r="CC368" s="792"/>
      <c r="CD368" s="792"/>
      <c r="CE368" s="792"/>
      <c r="CF368" s="792"/>
      <c r="CG368" s="792"/>
      <c r="CH368" s="792"/>
      <c r="CI368" s="792"/>
      <c r="CJ368" s="792"/>
      <c r="CK368" s="792"/>
      <c r="CL368" s="792"/>
      <c r="CM368" s="792"/>
      <c r="CN368" s="792"/>
      <c r="CO368" s="792"/>
      <c r="CP368" s="792"/>
      <c r="CQ368" s="792"/>
      <c r="CR368" s="792"/>
      <c r="CS368" s="792"/>
      <c r="CT368" s="792"/>
      <c r="CU368" s="792"/>
      <c r="CV368" s="792"/>
      <c r="CW368" s="792"/>
      <c r="CX368" s="792"/>
      <c r="CY368" s="792"/>
      <c r="CZ368" s="792"/>
      <c r="DA368" s="792"/>
      <c r="DB368" s="792"/>
      <c r="DC368" s="792"/>
      <c r="DD368" s="792"/>
      <c r="DE368" s="792"/>
      <c r="DF368" s="792"/>
      <c r="DG368" s="792"/>
      <c r="DH368" s="792"/>
      <c r="DI368" s="792"/>
      <c r="DJ368" s="792"/>
      <c r="DK368" s="792"/>
      <c r="DL368" s="792"/>
      <c r="DM368" s="792"/>
      <c r="DN368" s="792"/>
      <c r="DO368" s="792"/>
      <c r="DP368" s="792"/>
      <c r="DQ368" s="792"/>
      <c r="DR368" s="792"/>
      <c r="DS368" s="792"/>
      <c r="DT368" s="792"/>
      <c r="DU368" s="792"/>
      <c r="DV368" s="792"/>
      <c r="DW368" s="792"/>
      <c r="DX368" s="792"/>
      <c r="DY368" s="792"/>
      <c r="DZ368" s="792"/>
      <c r="EA368" s="792"/>
      <c r="EB368" s="792"/>
      <c r="EC368" s="792"/>
      <c r="ED368" s="792"/>
      <c r="EE368" s="792"/>
      <c r="EF368" s="792"/>
      <c r="EG368" s="792"/>
      <c r="EH368" s="792"/>
      <c r="EI368" s="792"/>
      <c r="EJ368" s="792"/>
      <c r="EK368" s="792"/>
      <c r="EL368" s="792"/>
      <c r="EM368" s="792"/>
      <c r="EN368" s="792"/>
      <c r="EO368" s="792"/>
      <c r="EP368" s="792"/>
      <c r="EQ368" s="792"/>
      <c r="ER368" s="792"/>
      <c r="ES368" s="792"/>
      <c r="ET368" s="792"/>
      <c r="EU368" s="792"/>
      <c r="EV368" s="792"/>
      <c r="EW368" s="792"/>
      <c r="EX368" s="792"/>
      <c r="EY368" s="792"/>
      <c r="EZ368" s="792"/>
      <c r="FA368" s="792"/>
      <c r="FB368" s="792"/>
      <c r="FC368" s="792"/>
      <c r="FD368" s="792"/>
      <c r="FE368" s="792"/>
      <c r="FF368" s="792"/>
      <c r="FG368" s="792"/>
      <c r="FH368" s="792"/>
      <c r="FI368" s="792"/>
    </row>
    <row r="369" spans="1:165">
      <c r="A369" s="737"/>
      <c r="B369" s="738"/>
      <c r="C369" s="738"/>
      <c r="D369" s="738"/>
      <c r="E369" s="742" t="s">
        <v>194</v>
      </c>
      <c r="F369" s="739"/>
      <c r="G369" s="739"/>
      <c r="H369" s="739"/>
      <c r="I369" s="739"/>
      <c r="J369" s="739"/>
      <c r="K369" s="739"/>
      <c r="L369" s="740"/>
      <c r="M369" s="741"/>
      <c r="N369" s="885"/>
      <c r="U369" s="792"/>
      <c r="V369" s="792"/>
      <c r="W369" s="792"/>
      <c r="X369" s="792"/>
      <c r="Y369" s="792"/>
      <c r="Z369" s="792"/>
      <c r="AA369" s="792"/>
      <c r="AB369" s="792"/>
      <c r="AC369" s="792"/>
      <c r="AD369" s="792"/>
      <c r="AE369" s="792"/>
      <c r="AF369" s="792"/>
      <c r="AG369" s="792"/>
      <c r="AH369" s="792"/>
      <c r="AI369" s="792"/>
      <c r="AJ369" s="792"/>
      <c r="AK369" s="792"/>
      <c r="AL369" s="792"/>
      <c r="AM369" s="792"/>
      <c r="AN369" s="792"/>
      <c r="AO369" s="792"/>
      <c r="AP369" s="792"/>
      <c r="AQ369" s="792"/>
      <c r="AR369" s="792"/>
      <c r="AS369" s="792"/>
      <c r="AT369" s="792"/>
      <c r="AU369" s="792"/>
      <c r="AV369" s="792"/>
      <c r="AW369" s="792"/>
      <c r="AX369" s="792"/>
      <c r="AY369" s="792"/>
      <c r="AZ369" s="792"/>
      <c r="BA369" s="792"/>
      <c r="BB369" s="792"/>
      <c r="BC369" s="792"/>
      <c r="BD369" s="792"/>
      <c r="BE369" s="792"/>
      <c r="BF369" s="792"/>
      <c r="BG369" s="792"/>
      <c r="BH369" s="792"/>
      <c r="BI369" s="792"/>
      <c r="BJ369" s="792"/>
      <c r="BK369" s="792"/>
      <c r="BL369" s="792"/>
      <c r="BM369" s="792"/>
      <c r="BN369" s="792"/>
      <c r="BO369" s="792"/>
      <c r="BP369" s="792"/>
      <c r="BQ369" s="792"/>
      <c r="BR369" s="792"/>
      <c r="BS369" s="792"/>
      <c r="BT369" s="792"/>
      <c r="BU369" s="792"/>
      <c r="BV369" s="792"/>
      <c r="BW369" s="792"/>
      <c r="BX369" s="792"/>
      <c r="BY369" s="792"/>
      <c r="BZ369" s="792"/>
      <c r="CA369" s="792"/>
      <c r="CB369" s="792"/>
      <c r="CC369" s="792"/>
      <c r="CD369" s="792"/>
      <c r="CE369" s="792"/>
      <c r="CF369" s="792"/>
      <c r="CG369" s="792"/>
      <c r="CH369" s="792"/>
      <c r="CI369" s="792"/>
      <c r="CJ369" s="792"/>
      <c r="CK369" s="792"/>
      <c r="CL369" s="792"/>
      <c r="CM369" s="792"/>
      <c r="CN369" s="792"/>
      <c r="CO369" s="792"/>
      <c r="CP369" s="792"/>
      <c r="CQ369" s="792"/>
      <c r="CR369" s="792"/>
      <c r="CS369" s="792"/>
      <c r="CT369" s="792"/>
      <c r="CU369" s="792"/>
      <c r="CV369" s="792"/>
      <c r="CW369" s="792"/>
      <c r="CX369" s="792"/>
      <c r="CY369" s="792"/>
      <c r="CZ369" s="792"/>
      <c r="DA369" s="792"/>
      <c r="DB369" s="792"/>
      <c r="DC369" s="792"/>
      <c r="DD369" s="792"/>
      <c r="DE369" s="792"/>
      <c r="DF369" s="792"/>
      <c r="DG369" s="792"/>
      <c r="DH369" s="792"/>
      <c r="DI369" s="792"/>
      <c r="DJ369" s="792"/>
      <c r="DK369" s="792"/>
      <c r="DL369" s="792"/>
      <c r="DM369" s="792"/>
      <c r="DN369" s="792"/>
      <c r="DO369" s="792"/>
      <c r="DP369" s="792"/>
      <c r="DQ369" s="792"/>
      <c r="DR369" s="792"/>
      <c r="DS369" s="792"/>
      <c r="DT369" s="792"/>
      <c r="DU369" s="792"/>
      <c r="DV369" s="792"/>
      <c r="DW369" s="792"/>
      <c r="DX369" s="792"/>
      <c r="DY369" s="792"/>
      <c r="DZ369" s="792"/>
      <c r="EA369" s="792"/>
      <c r="EB369" s="792"/>
      <c r="EC369" s="792"/>
      <c r="ED369" s="792"/>
      <c r="EE369" s="792"/>
      <c r="EF369" s="792"/>
      <c r="EG369" s="792"/>
      <c r="EH369" s="792"/>
      <c r="EI369" s="792"/>
      <c r="EJ369" s="792"/>
      <c r="EK369" s="792"/>
      <c r="EL369" s="792"/>
      <c r="EM369" s="792"/>
      <c r="EN369" s="792"/>
      <c r="EO369" s="792"/>
      <c r="EP369" s="792"/>
      <c r="EQ369" s="792"/>
      <c r="ER369" s="792"/>
      <c r="ES369" s="792"/>
      <c r="ET369" s="792"/>
      <c r="EU369" s="792"/>
      <c r="EV369" s="792"/>
      <c r="EW369" s="792"/>
      <c r="EX369" s="792"/>
      <c r="EY369" s="792"/>
      <c r="EZ369" s="792"/>
      <c r="FA369" s="792"/>
      <c r="FB369" s="792"/>
      <c r="FC369" s="792"/>
      <c r="FD369" s="792"/>
      <c r="FE369" s="792"/>
      <c r="FF369" s="792"/>
      <c r="FG369" s="792"/>
      <c r="FH369" s="792"/>
      <c r="FI369" s="792"/>
    </row>
    <row r="370" spans="1:165">
      <c r="A370" s="737"/>
      <c r="B370" s="738"/>
      <c r="C370" s="738"/>
      <c r="D370" s="738"/>
      <c r="E370" s="742" t="s">
        <v>195</v>
      </c>
      <c r="F370" s="739"/>
      <c r="G370" s="739"/>
      <c r="H370" s="739"/>
      <c r="I370" s="739"/>
      <c r="J370" s="739"/>
      <c r="K370" s="739"/>
      <c r="L370" s="740"/>
      <c r="M370" s="741"/>
      <c r="N370" s="885"/>
      <c r="U370" s="792"/>
      <c r="V370" s="792"/>
      <c r="W370" s="792"/>
      <c r="X370" s="792"/>
      <c r="Y370" s="792"/>
      <c r="Z370" s="792"/>
      <c r="AA370" s="792"/>
      <c r="AB370" s="792"/>
      <c r="AC370" s="792"/>
      <c r="AD370" s="792"/>
      <c r="AE370" s="792"/>
      <c r="AF370" s="792"/>
      <c r="AG370" s="792"/>
      <c r="AH370" s="792"/>
      <c r="AI370" s="792"/>
      <c r="AJ370" s="792"/>
      <c r="AK370" s="792"/>
      <c r="AL370" s="792"/>
      <c r="AM370" s="792"/>
      <c r="AN370" s="792"/>
      <c r="AO370" s="792"/>
      <c r="AP370" s="792"/>
      <c r="AQ370" s="792"/>
      <c r="AR370" s="792"/>
      <c r="AS370" s="792"/>
      <c r="AT370" s="792"/>
      <c r="AU370" s="792"/>
      <c r="AV370" s="792"/>
      <c r="AW370" s="792"/>
      <c r="AX370" s="792"/>
      <c r="AY370" s="792"/>
      <c r="AZ370" s="792"/>
      <c r="BA370" s="792"/>
      <c r="BB370" s="792"/>
      <c r="BC370" s="792"/>
      <c r="BD370" s="792"/>
      <c r="BE370" s="792"/>
      <c r="BF370" s="792"/>
      <c r="BG370" s="792"/>
      <c r="BH370" s="792"/>
      <c r="BI370" s="792"/>
      <c r="BJ370" s="792"/>
      <c r="BK370" s="792"/>
      <c r="BL370" s="792"/>
      <c r="BM370" s="792"/>
      <c r="BN370" s="792"/>
      <c r="BO370" s="792"/>
      <c r="BP370" s="792"/>
      <c r="BQ370" s="792"/>
      <c r="BR370" s="792"/>
      <c r="BS370" s="792"/>
      <c r="BT370" s="792"/>
      <c r="BU370" s="792"/>
      <c r="BV370" s="792"/>
      <c r="BW370" s="792"/>
      <c r="BX370" s="792"/>
      <c r="BY370" s="792"/>
      <c r="BZ370" s="792"/>
      <c r="CA370" s="792"/>
      <c r="CB370" s="792"/>
      <c r="CC370" s="792"/>
      <c r="CD370" s="792"/>
      <c r="CE370" s="792"/>
      <c r="CF370" s="792"/>
      <c r="CG370" s="792"/>
      <c r="CH370" s="792"/>
      <c r="CI370" s="792"/>
      <c r="CJ370" s="792"/>
      <c r="CK370" s="792"/>
      <c r="CL370" s="792"/>
      <c r="CM370" s="792"/>
      <c r="CN370" s="792"/>
      <c r="CO370" s="792"/>
      <c r="CP370" s="792"/>
      <c r="CQ370" s="792"/>
      <c r="CR370" s="792"/>
      <c r="CS370" s="792"/>
      <c r="CT370" s="792"/>
      <c r="CU370" s="792"/>
      <c r="CV370" s="792"/>
      <c r="CW370" s="792"/>
      <c r="CX370" s="792"/>
      <c r="CY370" s="792"/>
      <c r="CZ370" s="792"/>
      <c r="DA370" s="792"/>
      <c r="DB370" s="792"/>
      <c r="DC370" s="792"/>
      <c r="DD370" s="792"/>
      <c r="DE370" s="792"/>
      <c r="DF370" s="792"/>
      <c r="DG370" s="792"/>
      <c r="DH370" s="792"/>
      <c r="DI370" s="792"/>
      <c r="DJ370" s="792"/>
      <c r="DK370" s="792"/>
      <c r="DL370" s="792"/>
      <c r="DM370" s="792"/>
      <c r="DN370" s="792"/>
      <c r="DO370" s="792"/>
      <c r="DP370" s="792"/>
      <c r="DQ370" s="792"/>
      <c r="DR370" s="792"/>
      <c r="DS370" s="792"/>
      <c r="DT370" s="792"/>
      <c r="DU370" s="792"/>
      <c r="DV370" s="792"/>
      <c r="DW370" s="792"/>
      <c r="DX370" s="792"/>
      <c r="DY370" s="792"/>
      <c r="DZ370" s="792"/>
      <c r="EA370" s="792"/>
      <c r="EB370" s="792"/>
      <c r="EC370" s="792"/>
      <c r="ED370" s="792"/>
      <c r="EE370" s="792"/>
      <c r="EF370" s="792"/>
      <c r="EG370" s="792"/>
      <c r="EH370" s="792"/>
      <c r="EI370" s="792"/>
      <c r="EJ370" s="792"/>
      <c r="EK370" s="792"/>
      <c r="EL370" s="792"/>
      <c r="EM370" s="792"/>
      <c r="EN370" s="792"/>
      <c r="EO370" s="792"/>
      <c r="EP370" s="792"/>
      <c r="EQ370" s="792"/>
      <c r="ER370" s="792"/>
      <c r="ES370" s="792"/>
      <c r="ET370" s="792"/>
      <c r="EU370" s="792"/>
      <c r="EV370" s="792"/>
      <c r="EW370" s="792"/>
      <c r="EX370" s="792"/>
      <c r="EY370" s="792"/>
      <c r="EZ370" s="792"/>
      <c r="FA370" s="792"/>
      <c r="FB370" s="792"/>
      <c r="FC370" s="792"/>
      <c r="FD370" s="792"/>
      <c r="FE370" s="792"/>
      <c r="FF370" s="792"/>
      <c r="FG370" s="792"/>
      <c r="FH370" s="792"/>
      <c r="FI370" s="792"/>
    </row>
    <row r="371" spans="1:165">
      <c r="A371" s="737"/>
      <c r="B371" s="738"/>
      <c r="C371" s="738"/>
      <c r="D371" s="738"/>
      <c r="E371" s="739" t="s">
        <v>196</v>
      </c>
      <c r="F371" s="739"/>
      <c r="G371" s="739"/>
      <c r="H371" s="739"/>
      <c r="I371" s="739"/>
      <c r="J371" s="739"/>
      <c r="K371" s="739"/>
      <c r="L371" s="740"/>
      <c r="M371" s="741"/>
      <c r="N371" s="885"/>
      <c r="U371" s="792"/>
      <c r="V371" s="792"/>
      <c r="W371" s="792"/>
      <c r="X371" s="792"/>
      <c r="Y371" s="792"/>
      <c r="Z371" s="792"/>
      <c r="AA371" s="792"/>
      <c r="AB371" s="792"/>
      <c r="AC371" s="792"/>
      <c r="AD371" s="792"/>
      <c r="AE371" s="792"/>
      <c r="AF371" s="792"/>
      <c r="AG371" s="792"/>
      <c r="AH371" s="792"/>
      <c r="AI371" s="792"/>
      <c r="AJ371" s="792"/>
      <c r="AK371" s="792"/>
      <c r="AL371" s="792"/>
      <c r="AM371" s="792"/>
      <c r="AN371" s="792"/>
      <c r="AO371" s="792"/>
      <c r="AP371" s="792"/>
      <c r="AQ371" s="792"/>
      <c r="AR371" s="792"/>
      <c r="AS371" s="792"/>
      <c r="AT371" s="792"/>
      <c r="AU371" s="792"/>
      <c r="AV371" s="792"/>
      <c r="AW371" s="792"/>
      <c r="AX371" s="792"/>
      <c r="AY371" s="792"/>
      <c r="AZ371" s="792"/>
      <c r="BA371" s="792"/>
      <c r="BB371" s="792"/>
      <c r="BC371" s="792"/>
      <c r="BD371" s="792"/>
      <c r="BE371" s="792"/>
      <c r="BF371" s="792"/>
      <c r="BG371" s="792"/>
      <c r="BH371" s="792"/>
      <c r="BI371" s="792"/>
      <c r="BJ371" s="792"/>
      <c r="BK371" s="792"/>
      <c r="BL371" s="792"/>
      <c r="BM371" s="792"/>
      <c r="BN371" s="792"/>
      <c r="BO371" s="792"/>
      <c r="BP371" s="792"/>
      <c r="BQ371" s="792"/>
      <c r="BR371" s="792"/>
      <c r="BS371" s="792"/>
      <c r="BT371" s="792"/>
      <c r="BU371" s="792"/>
      <c r="BV371" s="792"/>
      <c r="BW371" s="792"/>
      <c r="BX371" s="792"/>
      <c r="BY371" s="792"/>
      <c r="BZ371" s="792"/>
      <c r="CA371" s="792"/>
      <c r="CB371" s="792"/>
      <c r="CC371" s="792"/>
      <c r="CD371" s="792"/>
      <c r="CE371" s="792"/>
      <c r="CF371" s="792"/>
      <c r="CG371" s="792"/>
      <c r="CH371" s="792"/>
      <c r="CI371" s="792"/>
      <c r="CJ371" s="792"/>
      <c r="CK371" s="792"/>
      <c r="CL371" s="792"/>
      <c r="CM371" s="792"/>
      <c r="CN371" s="792"/>
      <c r="CO371" s="792"/>
      <c r="CP371" s="792"/>
      <c r="CQ371" s="792"/>
      <c r="CR371" s="792"/>
      <c r="CS371" s="792"/>
      <c r="CT371" s="792"/>
      <c r="CU371" s="792"/>
      <c r="CV371" s="792"/>
      <c r="CW371" s="792"/>
      <c r="CX371" s="792"/>
      <c r="CY371" s="792"/>
      <c r="CZ371" s="792"/>
      <c r="DA371" s="792"/>
      <c r="DB371" s="792"/>
      <c r="DC371" s="792"/>
      <c r="DD371" s="792"/>
      <c r="DE371" s="792"/>
      <c r="DF371" s="792"/>
      <c r="DG371" s="792"/>
      <c r="DH371" s="792"/>
      <c r="DI371" s="792"/>
      <c r="DJ371" s="792"/>
      <c r="DK371" s="792"/>
      <c r="DL371" s="792"/>
      <c r="DM371" s="792"/>
      <c r="DN371" s="792"/>
      <c r="DO371" s="792"/>
      <c r="DP371" s="792"/>
      <c r="DQ371" s="792"/>
      <c r="DR371" s="792"/>
      <c r="DS371" s="792"/>
      <c r="DT371" s="792"/>
      <c r="DU371" s="792"/>
      <c r="DV371" s="792"/>
      <c r="DW371" s="792"/>
      <c r="DX371" s="792"/>
      <c r="DY371" s="792"/>
      <c r="DZ371" s="792"/>
      <c r="EA371" s="792"/>
      <c r="EB371" s="792"/>
      <c r="EC371" s="792"/>
      <c r="ED371" s="792"/>
      <c r="EE371" s="792"/>
      <c r="EF371" s="792"/>
      <c r="EG371" s="792"/>
      <c r="EH371" s="792"/>
      <c r="EI371" s="792"/>
      <c r="EJ371" s="792"/>
      <c r="EK371" s="792"/>
      <c r="EL371" s="792"/>
      <c r="EM371" s="792"/>
      <c r="EN371" s="792"/>
      <c r="EO371" s="792"/>
      <c r="EP371" s="792"/>
      <c r="EQ371" s="792"/>
      <c r="ER371" s="792"/>
      <c r="ES371" s="792"/>
      <c r="ET371" s="792"/>
      <c r="EU371" s="792"/>
      <c r="EV371" s="792"/>
      <c r="EW371" s="792"/>
      <c r="EX371" s="792"/>
      <c r="EY371" s="792"/>
      <c r="EZ371" s="792"/>
      <c r="FA371" s="792"/>
      <c r="FB371" s="792"/>
      <c r="FC371" s="792"/>
      <c r="FD371" s="792"/>
      <c r="FE371" s="792"/>
      <c r="FF371" s="792"/>
      <c r="FG371" s="792"/>
      <c r="FH371" s="792"/>
      <c r="FI371" s="792"/>
    </row>
    <row r="372" spans="1:165">
      <c r="A372" s="737"/>
      <c r="B372" s="738"/>
      <c r="C372" s="738"/>
      <c r="D372" s="738"/>
      <c r="E372" s="742" t="s">
        <v>197</v>
      </c>
      <c r="F372" s="739"/>
      <c r="G372" s="739"/>
      <c r="H372" s="739"/>
      <c r="I372" s="739"/>
      <c r="J372" s="739"/>
      <c r="K372" s="739"/>
      <c r="L372" s="740"/>
      <c r="M372" s="741"/>
      <c r="N372" s="885"/>
      <c r="U372" s="792"/>
      <c r="V372" s="792"/>
      <c r="W372" s="792"/>
      <c r="X372" s="792"/>
      <c r="Y372" s="792"/>
      <c r="Z372" s="792"/>
      <c r="AA372" s="792"/>
      <c r="AB372" s="792"/>
      <c r="AC372" s="792"/>
      <c r="AD372" s="792"/>
      <c r="AE372" s="792"/>
      <c r="AF372" s="792"/>
      <c r="AG372" s="792"/>
      <c r="AH372" s="792"/>
      <c r="AI372" s="792"/>
      <c r="AJ372" s="792"/>
      <c r="AK372" s="792"/>
      <c r="AL372" s="792"/>
      <c r="AM372" s="792"/>
      <c r="AN372" s="792"/>
      <c r="AO372" s="792"/>
      <c r="AP372" s="792"/>
      <c r="AQ372" s="792"/>
      <c r="AR372" s="792"/>
      <c r="AS372" s="792"/>
      <c r="AT372" s="792"/>
      <c r="AU372" s="792"/>
      <c r="AV372" s="792"/>
      <c r="AW372" s="792"/>
      <c r="AX372" s="792"/>
      <c r="AY372" s="792"/>
      <c r="AZ372" s="792"/>
      <c r="BA372" s="792"/>
      <c r="BB372" s="792"/>
      <c r="BC372" s="792"/>
      <c r="BD372" s="792"/>
      <c r="BE372" s="792"/>
      <c r="BF372" s="792"/>
      <c r="BG372" s="792"/>
      <c r="BH372" s="792"/>
      <c r="BI372" s="792"/>
      <c r="BJ372" s="792"/>
      <c r="BK372" s="792"/>
      <c r="BL372" s="792"/>
      <c r="BM372" s="792"/>
      <c r="BN372" s="792"/>
      <c r="BO372" s="792"/>
      <c r="BP372" s="792"/>
      <c r="BQ372" s="792"/>
      <c r="BR372" s="792"/>
      <c r="BS372" s="792"/>
      <c r="BT372" s="792"/>
      <c r="BU372" s="792"/>
      <c r="BV372" s="792"/>
      <c r="BW372" s="792"/>
      <c r="BX372" s="792"/>
      <c r="BY372" s="792"/>
      <c r="BZ372" s="792"/>
      <c r="CA372" s="792"/>
      <c r="CB372" s="792"/>
      <c r="CC372" s="792"/>
      <c r="CD372" s="792"/>
      <c r="CE372" s="792"/>
      <c r="CF372" s="792"/>
      <c r="CG372" s="792"/>
      <c r="CH372" s="792"/>
      <c r="CI372" s="792"/>
      <c r="CJ372" s="792"/>
      <c r="CK372" s="792"/>
      <c r="CL372" s="792"/>
      <c r="CM372" s="792"/>
      <c r="CN372" s="792"/>
      <c r="CO372" s="792"/>
      <c r="CP372" s="792"/>
      <c r="CQ372" s="792"/>
      <c r="CR372" s="792"/>
      <c r="CS372" s="792"/>
      <c r="CT372" s="792"/>
      <c r="CU372" s="792"/>
      <c r="CV372" s="792"/>
      <c r="CW372" s="792"/>
      <c r="CX372" s="792"/>
      <c r="CY372" s="792"/>
      <c r="CZ372" s="792"/>
      <c r="DA372" s="792"/>
      <c r="DB372" s="792"/>
      <c r="DC372" s="792"/>
      <c r="DD372" s="792"/>
      <c r="DE372" s="792"/>
      <c r="DF372" s="792"/>
      <c r="DG372" s="792"/>
      <c r="DH372" s="792"/>
      <c r="DI372" s="792"/>
      <c r="DJ372" s="792"/>
      <c r="DK372" s="792"/>
      <c r="DL372" s="792"/>
      <c r="DM372" s="792"/>
      <c r="DN372" s="792"/>
      <c r="DO372" s="792"/>
      <c r="DP372" s="792"/>
      <c r="DQ372" s="792"/>
      <c r="DR372" s="792"/>
      <c r="DS372" s="792"/>
      <c r="DT372" s="792"/>
      <c r="DU372" s="792"/>
      <c r="DV372" s="792"/>
      <c r="DW372" s="792"/>
      <c r="DX372" s="792"/>
      <c r="DY372" s="792"/>
      <c r="DZ372" s="792"/>
      <c r="EA372" s="792"/>
      <c r="EB372" s="792"/>
      <c r="EC372" s="792"/>
      <c r="ED372" s="792"/>
      <c r="EE372" s="792"/>
      <c r="EF372" s="792"/>
      <c r="EG372" s="792"/>
      <c r="EH372" s="792"/>
      <c r="EI372" s="792"/>
      <c r="EJ372" s="792"/>
      <c r="EK372" s="792"/>
      <c r="EL372" s="792"/>
      <c r="EM372" s="792"/>
      <c r="EN372" s="792"/>
      <c r="EO372" s="792"/>
      <c r="EP372" s="792"/>
      <c r="EQ372" s="792"/>
      <c r="ER372" s="792"/>
      <c r="ES372" s="792"/>
      <c r="ET372" s="792"/>
      <c r="EU372" s="792"/>
      <c r="EV372" s="792"/>
      <c r="EW372" s="792"/>
      <c r="EX372" s="792"/>
      <c r="EY372" s="792"/>
      <c r="EZ372" s="792"/>
      <c r="FA372" s="792"/>
      <c r="FB372" s="792"/>
      <c r="FC372" s="792"/>
      <c r="FD372" s="792"/>
      <c r="FE372" s="792"/>
      <c r="FF372" s="792"/>
      <c r="FG372" s="792"/>
      <c r="FH372" s="792"/>
      <c r="FI372" s="792"/>
    </row>
    <row r="373" spans="1:165">
      <c r="A373" s="737"/>
      <c r="B373" s="738"/>
      <c r="C373" s="738"/>
      <c r="D373" s="738"/>
      <c r="E373" s="742" t="s">
        <v>198</v>
      </c>
      <c r="F373" s="739"/>
      <c r="G373" s="739"/>
      <c r="H373" s="739"/>
      <c r="I373" s="739"/>
      <c r="J373" s="739"/>
      <c r="K373" s="739"/>
      <c r="L373" s="740"/>
      <c r="M373" s="741"/>
      <c r="N373" s="885"/>
      <c r="U373" s="792"/>
      <c r="V373" s="792"/>
      <c r="W373" s="792"/>
      <c r="X373" s="792"/>
      <c r="Y373" s="792"/>
      <c r="Z373" s="792"/>
      <c r="AA373" s="792"/>
      <c r="AB373" s="792"/>
      <c r="AC373" s="792"/>
      <c r="AD373" s="792"/>
      <c r="AE373" s="792"/>
      <c r="AF373" s="792"/>
      <c r="AG373" s="792"/>
      <c r="AH373" s="792"/>
      <c r="AI373" s="792"/>
      <c r="AJ373" s="792"/>
      <c r="AK373" s="792"/>
      <c r="AL373" s="792"/>
      <c r="AM373" s="792"/>
      <c r="AN373" s="792"/>
      <c r="AO373" s="792"/>
      <c r="AP373" s="792"/>
      <c r="AQ373" s="792"/>
      <c r="AR373" s="792"/>
      <c r="AS373" s="792"/>
      <c r="AT373" s="792"/>
      <c r="AU373" s="792"/>
      <c r="AV373" s="792"/>
      <c r="AW373" s="792"/>
      <c r="AX373" s="792"/>
      <c r="AY373" s="792"/>
      <c r="AZ373" s="792"/>
      <c r="BA373" s="792"/>
      <c r="BB373" s="792"/>
      <c r="BC373" s="792"/>
      <c r="BD373" s="792"/>
      <c r="BE373" s="792"/>
      <c r="BF373" s="792"/>
      <c r="BG373" s="792"/>
      <c r="BH373" s="792"/>
      <c r="BI373" s="792"/>
      <c r="BJ373" s="792"/>
      <c r="BK373" s="792"/>
      <c r="BL373" s="792"/>
      <c r="BM373" s="792"/>
      <c r="BN373" s="792"/>
      <c r="BO373" s="792"/>
      <c r="BP373" s="792"/>
      <c r="BQ373" s="792"/>
      <c r="BR373" s="792"/>
      <c r="BS373" s="792"/>
      <c r="BT373" s="792"/>
      <c r="BU373" s="792"/>
      <c r="BV373" s="792"/>
      <c r="BW373" s="792"/>
      <c r="BX373" s="792"/>
      <c r="BY373" s="792"/>
      <c r="BZ373" s="792"/>
      <c r="CA373" s="792"/>
      <c r="CB373" s="792"/>
      <c r="CC373" s="792"/>
      <c r="CD373" s="792"/>
      <c r="CE373" s="792"/>
      <c r="CF373" s="792"/>
      <c r="CG373" s="792"/>
      <c r="CH373" s="792"/>
      <c r="CI373" s="792"/>
      <c r="CJ373" s="792"/>
      <c r="CK373" s="792"/>
      <c r="CL373" s="792"/>
      <c r="CM373" s="792"/>
      <c r="CN373" s="792"/>
      <c r="CO373" s="792"/>
      <c r="CP373" s="792"/>
      <c r="CQ373" s="792"/>
      <c r="CR373" s="792"/>
      <c r="CS373" s="792"/>
      <c r="CT373" s="792"/>
      <c r="CU373" s="792"/>
      <c r="CV373" s="792"/>
      <c r="CW373" s="792"/>
      <c r="CX373" s="792"/>
      <c r="CY373" s="792"/>
      <c r="CZ373" s="792"/>
      <c r="DA373" s="792"/>
      <c r="DB373" s="792"/>
      <c r="DC373" s="792"/>
      <c r="DD373" s="792"/>
      <c r="DE373" s="792"/>
      <c r="DF373" s="792"/>
      <c r="DG373" s="792"/>
      <c r="DH373" s="792"/>
      <c r="DI373" s="792"/>
      <c r="DJ373" s="792"/>
      <c r="DK373" s="792"/>
      <c r="DL373" s="792"/>
      <c r="DM373" s="792"/>
      <c r="DN373" s="792"/>
      <c r="DO373" s="792"/>
      <c r="DP373" s="792"/>
      <c r="DQ373" s="792"/>
      <c r="DR373" s="792"/>
      <c r="DS373" s="792"/>
      <c r="DT373" s="792"/>
      <c r="DU373" s="792"/>
      <c r="DV373" s="792"/>
      <c r="DW373" s="792"/>
      <c r="DX373" s="792"/>
      <c r="DY373" s="792"/>
      <c r="DZ373" s="792"/>
      <c r="EA373" s="792"/>
      <c r="EB373" s="792"/>
      <c r="EC373" s="792"/>
      <c r="ED373" s="792"/>
      <c r="EE373" s="792"/>
      <c r="EF373" s="792"/>
      <c r="EG373" s="792"/>
      <c r="EH373" s="792"/>
      <c r="EI373" s="792"/>
      <c r="EJ373" s="792"/>
      <c r="EK373" s="792"/>
      <c r="EL373" s="792"/>
      <c r="EM373" s="792"/>
      <c r="EN373" s="792"/>
      <c r="EO373" s="792"/>
      <c r="EP373" s="792"/>
      <c r="EQ373" s="792"/>
      <c r="ER373" s="792"/>
      <c r="ES373" s="792"/>
      <c r="ET373" s="792"/>
      <c r="EU373" s="792"/>
      <c r="EV373" s="792"/>
      <c r="EW373" s="792"/>
      <c r="EX373" s="792"/>
      <c r="EY373" s="792"/>
      <c r="EZ373" s="792"/>
      <c r="FA373" s="792"/>
      <c r="FB373" s="792"/>
      <c r="FC373" s="792"/>
      <c r="FD373" s="792"/>
      <c r="FE373" s="792"/>
      <c r="FF373" s="792"/>
      <c r="FG373" s="792"/>
      <c r="FH373" s="792"/>
      <c r="FI373" s="792"/>
    </row>
    <row r="374" spans="1:165">
      <c r="A374" s="737"/>
      <c r="B374" s="738"/>
      <c r="C374" s="738"/>
      <c r="D374" s="738"/>
      <c r="E374" s="742" t="s">
        <v>199</v>
      </c>
      <c r="F374" s="739"/>
      <c r="G374" s="739"/>
      <c r="H374" s="739"/>
      <c r="I374" s="739"/>
      <c r="J374" s="739"/>
      <c r="K374" s="739"/>
      <c r="L374" s="740"/>
      <c r="M374" s="741"/>
      <c r="N374" s="885"/>
      <c r="U374" s="792"/>
      <c r="V374" s="792"/>
      <c r="W374" s="792"/>
      <c r="X374" s="792"/>
      <c r="Y374" s="792"/>
      <c r="Z374" s="792"/>
      <c r="AA374" s="792"/>
      <c r="AB374" s="792"/>
      <c r="AC374" s="792"/>
      <c r="AD374" s="792"/>
      <c r="AE374" s="792"/>
      <c r="AF374" s="792"/>
      <c r="AG374" s="792"/>
      <c r="AH374" s="792"/>
      <c r="AI374" s="792"/>
      <c r="AJ374" s="792"/>
      <c r="AK374" s="792"/>
      <c r="AL374" s="792"/>
      <c r="AM374" s="792"/>
      <c r="AN374" s="792"/>
      <c r="AO374" s="792"/>
      <c r="AP374" s="792"/>
      <c r="AQ374" s="792"/>
      <c r="AR374" s="792"/>
      <c r="AS374" s="792"/>
      <c r="AT374" s="792"/>
      <c r="AU374" s="792"/>
      <c r="AV374" s="792"/>
      <c r="AW374" s="792"/>
      <c r="AX374" s="792"/>
      <c r="AY374" s="792"/>
      <c r="AZ374" s="792"/>
      <c r="BA374" s="792"/>
      <c r="BB374" s="792"/>
      <c r="BC374" s="792"/>
      <c r="BD374" s="792"/>
      <c r="BE374" s="792"/>
      <c r="BF374" s="792"/>
      <c r="BG374" s="792"/>
      <c r="BH374" s="792"/>
      <c r="BI374" s="792"/>
      <c r="BJ374" s="792"/>
      <c r="BK374" s="792"/>
      <c r="BL374" s="792"/>
      <c r="BM374" s="792"/>
      <c r="BN374" s="792"/>
      <c r="BO374" s="792"/>
      <c r="BP374" s="792"/>
      <c r="BQ374" s="792"/>
      <c r="BR374" s="792"/>
      <c r="BS374" s="792"/>
      <c r="BT374" s="792"/>
      <c r="BU374" s="792"/>
      <c r="BV374" s="792"/>
      <c r="BW374" s="792"/>
      <c r="BX374" s="792"/>
      <c r="BY374" s="792"/>
      <c r="BZ374" s="792"/>
      <c r="CA374" s="792"/>
      <c r="CB374" s="792"/>
      <c r="CC374" s="792"/>
      <c r="CD374" s="792"/>
      <c r="CE374" s="792"/>
      <c r="CF374" s="792"/>
      <c r="CG374" s="792"/>
      <c r="CH374" s="792"/>
      <c r="CI374" s="792"/>
      <c r="CJ374" s="792"/>
      <c r="CK374" s="792"/>
      <c r="CL374" s="792"/>
      <c r="CM374" s="792"/>
      <c r="CN374" s="792"/>
      <c r="CO374" s="792"/>
      <c r="CP374" s="792"/>
      <c r="CQ374" s="792"/>
      <c r="CR374" s="792"/>
      <c r="CS374" s="792"/>
      <c r="CT374" s="792"/>
      <c r="CU374" s="792"/>
      <c r="CV374" s="792"/>
      <c r="CW374" s="792"/>
      <c r="CX374" s="792"/>
      <c r="CY374" s="792"/>
      <c r="CZ374" s="792"/>
      <c r="DA374" s="792"/>
      <c r="DB374" s="792"/>
      <c r="DC374" s="792"/>
      <c r="DD374" s="792"/>
      <c r="DE374" s="792"/>
      <c r="DF374" s="792"/>
      <c r="DG374" s="792"/>
      <c r="DH374" s="792"/>
      <c r="DI374" s="792"/>
      <c r="DJ374" s="792"/>
      <c r="DK374" s="792"/>
      <c r="DL374" s="792"/>
      <c r="DM374" s="792"/>
      <c r="DN374" s="792"/>
      <c r="DO374" s="792"/>
      <c r="DP374" s="792"/>
      <c r="DQ374" s="792"/>
      <c r="DR374" s="792"/>
      <c r="DS374" s="792"/>
      <c r="DT374" s="792"/>
      <c r="DU374" s="792"/>
      <c r="DV374" s="792"/>
      <c r="DW374" s="792"/>
      <c r="DX374" s="792"/>
      <c r="DY374" s="792"/>
      <c r="DZ374" s="792"/>
      <c r="EA374" s="792"/>
      <c r="EB374" s="792"/>
      <c r="EC374" s="792"/>
      <c r="ED374" s="792"/>
      <c r="EE374" s="792"/>
      <c r="EF374" s="792"/>
      <c r="EG374" s="792"/>
      <c r="EH374" s="792"/>
      <c r="EI374" s="792"/>
      <c r="EJ374" s="792"/>
      <c r="EK374" s="792"/>
      <c r="EL374" s="792"/>
      <c r="EM374" s="792"/>
      <c r="EN374" s="792"/>
      <c r="EO374" s="792"/>
      <c r="EP374" s="792"/>
      <c r="EQ374" s="792"/>
      <c r="ER374" s="792"/>
      <c r="ES374" s="792"/>
      <c r="ET374" s="792"/>
      <c r="EU374" s="792"/>
      <c r="EV374" s="792"/>
      <c r="EW374" s="792"/>
      <c r="EX374" s="792"/>
      <c r="EY374" s="792"/>
      <c r="EZ374" s="792"/>
      <c r="FA374" s="792"/>
      <c r="FB374" s="792"/>
      <c r="FC374" s="792"/>
      <c r="FD374" s="792"/>
      <c r="FE374" s="792"/>
      <c r="FF374" s="792"/>
      <c r="FG374" s="792"/>
      <c r="FH374" s="792"/>
      <c r="FI374" s="792"/>
    </row>
    <row r="375" spans="1:165">
      <c r="A375" s="737"/>
      <c r="B375" s="738"/>
      <c r="C375" s="738"/>
      <c r="D375" s="748"/>
      <c r="E375" s="739" t="s">
        <v>261</v>
      </c>
      <c r="F375" s="739"/>
      <c r="G375" s="739"/>
      <c r="H375" s="739"/>
      <c r="I375" s="739"/>
      <c r="J375" s="739"/>
      <c r="K375" s="739"/>
      <c r="L375" s="740"/>
      <c r="M375" s="741"/>
      <c r="N375" s="885"/>
      <c r="U375" s="792"/>
      <c r="V375" s="792"/>
      <c r="W375" s="792"/>
      <c r="X375" s="792"/>
      <c r="Y375" s="792"/>
      <c r="Z375" s="792"/>
      <c r="AA375" s="792"/>
      <c r="AB375" s="792"/>
      <c r="AC375" s="792"/>
      <c r="AD375" s="792"/>
      <c r="AE375" s="792"/>
      <c r="AF375" s="792"/>
      <c r="AG375" s="792"/>
      <c r="AH375" s="792"/>
      <c r="AI375" s="792"/>
      <c r="AJ375" s="792"/>
      <c r="AK375" s="792"/>
      <c r="AL375" s="792"/>
      <c r="AM375" s="792"/>
      <c r="AN375" s="792"/>
      <c r="AO375" s="792"/>
      <c r="AP375" s="792"/>
      <c r="AQ375" s="792"/>
      <c r="AR375" s="792"/>
      <c r="AS375" s="792"/>
      <c r="AT375" s="792"/>
      <c r="AU375" s="792"/>
      <c r="AV375" s="792"/>
      <c r="AW375" s="792"/>
      <c r="AX375" s="792"/>
      <c r="AY375" s="792"/>
      <c r="AZ375" s="792"/>
      <c r="BA375" s="792"/>
      <c r="BB375" s="792"/>
      <c r="BC375" s="792"/>
      <c r="BD375" s="792"/>
      <c r="BE375" s="792"/>
      <c r="BF375" s="792"/>
      <c r="BG375" s="792"/>
      <c r="BH375" s="792"/>
      <c r="BI375" s="792"/>
      <c r="BJ375" s="792"/>
      <c r="BK375" s="792"/>
      <c r="BL375" s="792"/>
      <c r="BM375" s="792"/>
      <c r="BN375" s="792"/>
      <c r="BO375" s="792"/>
      <c r="BP375" s="792"/>
      <c r="BQ375" s="792"/>
      <c r="BR375" s="792"/>
      <c r="BS375" s="792"/>
      <c r="BT375" s="792"/>
      <c r="BU375" s="792"/>
      <c r="BV375" s="792"/>
      <c r="BW375" s="792"/>
      <c r="BX375" s="792"/>
      <c r="BY375" s="792"/>
      <c r="BZ375" s="792"/>
      <c r="CA375" s="792"/>
      <c r="CB375" s="792"/>
      <c r="CC375" s="792"/>
      <c r="CD375" s="792"/>
      <c r="CE375" s="792"/>
      <c r="CF375" s="792"/>
      <c r="CG375" s="792"/>
      <c r="CH375" s="792"/>
      <c r="CI375" s="792"/>
      <c r="CJ375" s="792"/>
      <c r="CK375" s="792"/>
      <c r="CL375" s="792"/>
      <c r="CM375" s="792"/>
      <c r="CN375" s="792"/>
      <c r="CO375" s="792"/>
      <c r="CP375" s="792"/>
      <c r="CQ375" s="792"/>
      <c r="CR375" s="792"/>
      <c r="CS375" s="792"/>
      <c r="CT375" s="792"/>
      <c r="CU375" s="792"/>
      <c r="CV375" s="792"/>
      <c r="CW375" s="792"/>
      <c r="CX375" s="792"/>
      <c r="CY375" s="792"/>
      <c r="CZ375" s="792"/>
      <c r="DA375" s="792"/>
      <c r="DB375" s="792"/>
      <c r="DC375" s="792"/>
      <c r="DD375" s="792"/>
      <c r="DE375" s="792"/>
      <c r="DF375" s="792"/>
      <c r="DG375" s="792"/>
      <c r="DH375" s="792"/>
      <c r="DI375" s="792"/>
      <c r="DJ375" s="792"/>
      <c r="DK375" s="792"/>
      <c r="DL375" s="792"/>
      <c r="DM375" s="792"/>
      <c r="DN375" s="792"/>
      <c r="DO375" s="792"/>
      <c r="DP375" s="792"/>
      <c r="DQ375" s="792"/>
      <c r="DR375" s="792"/>
      <c r="DS375" s="792"/>
      <c r="DT375" s="792"/>
      <c r="DU375" s="792"/>
      <c r="DV375" s="792"/>
      <c r="DW375" s="792"/>
      <c r="DX375" s="792"/>
      <c r="DY375" s="792"/>
      <c r="DZ375" s="792"/>
      <c r="EA375" s="792"/>
      <c r="EB375" s="792"/>
      <c r="EC375" s="792"/>
      <c r="ED375" s="792"/>
      <c r="EE375" s="792"/>
      <c r="EF375" s="792"/>
      <c r="EG375" s="792"/>
      <c r="EH375" s="792"/>
      <c r="EI375" s="792"/>
      <c r="EJ375" s="792"/>
      <c r="EK375" s="792"/>
      <c r="EL375" s="792"/>
      <c r="EM375" s="792"/>
      <c r="EN375" s="792"/>
      <c r="EO375" s="792"/>
      <c r="EP375" s="792"/>
      <c r="EQ375" s="792"/>
      <c r="ER375" s="792"/>
      <c r="ES375" s="792"/>
      <c r="ET375" s="792"/>
      <c r="EU375" s="792"/>
      <c r="EV375" s="792"/>
      <c r="EW375" s="792"/>
      <c r="EX375" s="792"/>
      <c r="EY375" s="792"/>
      <c r="EZ375" s="792"/>
      <c r="FA375" s="792"/>
      <c r="FB375" s="792"/>
      <c r="FC375" s="792"/>
      <c r="FD375" s="792"/>
      <c r="FE375" s="792"/>
      <c r="FF375" s="792"/>
      <c r="FG375" s="792"/>
      <c r="FH375" s="792"/>
      <c r="FI375" s="792"/>
    </row>
    <row r="376" spans="1:165">
      <c r="A376" s="737"/>
      <c r="B376" s="738"/>
      <c r="C376" s="738"/>
      <c r="D376" s="738" t="s">
        <v>1526</v>
      </c>
      <c r="E376" s="742"/>
      <c r="F376" s="739"/>
      <c r="G376" s="739"/>
      <c r="H376" s="739"/>
      <c r="I376" s="739"/>
      <c r="J376" s="739"/>
      <c r="K376" s="739"/>
      <c r="L376" s="740"/>
      <c r="M376" s="741"/>
      <c r="N376" s="885"/>
      <c r="U376" s="792"/>
      <c r="V376" s="792"/>
      <c r="W376" s="792"/>
      <c r="X376" s="792"/>
      <c r="Y376" s="792"/>
      <c r="Z376" s="792"/>
      <c r="AA376" s="792"/>
      <c r="AB376" s="792"/>
      <c r="AC376" s="792"/>
      <c r="AD376" s="792"/>
      <c r="AE376" s="792"/>
      <c r="AF376" s="792"/>
      <c r="AG376" s="792"/>
      <c r="AH376" s="792"/>
      <c r="AI376" s="792"/>
      <c r="AJ376" s="792"/>
      <c r="AK376" s="792"/>
      <c r="AL376" s="792"/>
      <c r="AM376" s="792"/>
      <c r="AN376" s="792"/>
      <c r="AO376" s="792"/>
      <c r="AP376" s="792"/>
      <c r="AQ376" s="792"/>
      <c r="AR376" s="792"/>
      <c r="AS376" s="792"/>
      <c r="AT376" s="792"/>
      <c r="AU376" s="792"/>
      <c r="AV376" s="792"/>
      <c r="AW376" s="792"/>
      <c r="AX376" s="792"/>
      <c r="AY376" s="792"/>
      <c r="AZ376" s="792"/>
      <c r="BA376" s="792"/>
      <c r="BB376" s="792"/>
      <c r="BC376" s="792"/>
      <c r="BD376" s="792"/>
      <c r="BE376" s="792"/>
      <c r="BF376" s="792"/>
      <c r="BG376" s="792"/>
      <c r="BH376" s="792"/>
      <c r="BI376" s="792"/>
      <c r="BJ376" s="792"/>
      <c r="BK376" s="792"/>
      <c r="BL376" s="792"/>
      <c r="BM376" s="792"/>
      <c r="BN376" s="792"/>
      <c r="BO376" s="792"/>
      <c r="BP376" s="792"/>
      <c r="BQ376" s="792"/>
      <c r="BR376" s="792"/>
      <c r="BS376" s="792"/>
      <c r="BT376" s="792"/>
      <c r="BU376" s="792"/>
      <c r="BV376" s="792"/>
      <c r="BW376" s="792"/>
      <c r="BX376" s="792"/>
      <c r="BY376" s="792"/>
      <c r="BZ376" s="792"/>
      <c r="CA376" s="792"/>
      <c r="CB376" s="792"/>
      <c r="CC376" s="792"/>
      <c r="CD376" s="792"/>
      <c r="CE376" s="792"/>
      <c r="CF376" s="792"/>
      <c r="CG376" s="792"/>
      <c r="CH376" s="792"/>
      <c r="CI376" s="792"/>
      <c r="CJ376" s="792"/>
      <c r="CK376" s="792"/>
      <c r="CL376" s="792"/>
      <c r="CM376" s="792"/>
      <c r="CN376" s="792"/>
      <c r="CO376" s="792"/>
      <c r="CP376" s="792"/>
      <c r="CQ376" s="792"/>
      <c r="CR376" s="792"/>
      <c r="CS376" s="792"/>
      <c r="CT376" s="792"/>
      <c r="CU376" s="792"/>
      <c r="CV376" s="792"/>
      <c r="CW376" s="792"/>
      <c r="CX376" s="792"/>
      <c r="CY376" s="792"/>
      <c r="CZ376" s="792"/>
      <c r="DA376" s="792"/>
      <c r="DB376" s="792"/>
      <c r="DC376" s="792"/>
      <c r="DD376" s="792"/>
      <c r="DE376" s="792"/>
      <c r="DF376" s="792"/>
      <c r="DG376" s="792"/>
      <c r="DH376" s="792"/>
      <c r="DI376" s="792"/>
      <c r="DJ376" s="792"/>
      <c r="DK376" s="792"/>
      <c r="DL376" s="792"/>
      <c r="DM376" s="792"/>
      <c r="DN376" s="792"/>
      <c r="DO376" s="792"/>
      <c r="DP376" s="792"/>
      <c r="DQ376" s="792"/>
      <c r="DR376" s="792"/>
      <c r="DS376" s="792"/>
      <c r="DT376" s="792"/>
      <c r="DU376" s="792"/>
      <c r="DV376" s="792"/>
      <c r="DW376" s="792"/>
      <c r="DX376" s="792"/>
      <c r="DY376" s="792"/>
      <c r="DZ376" s="792"/>
      <c r="EA376" s="792"/>
      <c r="EB376" s="792"/>
      <c r="EC376" s="792"/>
      <c r="ED376" s="792"/>
      <c r="EE376" s="792"/>
      <c r="EF376" s="792"/>
      <c r="EG376" s="792"/>
      <c r="EH376" s="792"/>
      <c r="EI376" s="792"/>
      <c r="EJ376" s="792"/>
      <c r="EK376" s="792"/>
      <c r="EL376" s="792"/>
      <c r="EM376" s="792"/>
      <c r="EN376" s="792"/>
      <c r="EO376" s="792"/>
      <c r="EP376" s="792"/>
      <c r="EQ376" s="792"/>
      <c r="ER376" s="792"/>
      <c r="ES376" s="792"/>
      <c r="ET376" s="792"/>
      <c r="EU376" s="792"/>
      <c r="EV376" s="792"/>
      <c r="EW376" s="792"/>
      <c r="EX376" s="792"/>
      <c r="EY376" s="792"/>
      <c r="EZ376" s="792"/>
      <c r="FA376" s="792"/>
      <c r="FB376" s="792"/>
      <c r="FC376" s="792"/>
      <c r="FD376" s="792"/>
      <c r="FE376" s="792"/>
      <c r="FF376" s="792"/>
      <c r="FG376" s="792"/>
      <c r="FH376" s="792"/>
      <c r="FI376" s="792"/>
    </row>
    <row r="377" spans="1:165">
      <c r="A377" s="737"/>
      <c r="B377" s="738"/>
      <c r="C377" s="738"/>
      <c r="D377" s="738"/>
      <c r="E377" s="742" t="s">
        <v>260</v>
      </c>
      <c r="F377" s="739"/>
      <c r="G377" s="739"/>
      <c r="H377" s="739"/>
      <c r="I377" s="739"/>
      <c r="J377" s="739"/>
      <c r="K377" s="739"/>
      <c r="L377" s="740"/>
      <c r="M377" s="741"/>
      <c r="N377" s="885"/>
      <c r="U377" s="792"/>
      <c r="V377" s="792"/>
      <c r="W377" s="792"/>
      <c r="X377" s="792"/>
      <c r="Y377" s="792"/>
      <c r="Z377" s="792"/>
      <c r="AA377" s="792"/>
      <c r="AB377" s="792"/>
      <c r="AC377" s="792"/>
      <c r="AD377" s="792"/>
      <c r="AE377" s="792"/>
      <c r="AF377" s="792"/>
      <c r="AG377" s="792"/>
      <c r="AH377" s="792"/>
      <c r="AI377" s="792"/>
      <c r="AJ377" s="792"/>
      <c r="AK377" s="792"/>
      <c r="AL377" s="792"/>
      <c r="AM377" s="792"/>
      <c r="AN377" s="792"/>
      <c r="AO377" s="792"/>
      <c r="AP377" s="792"/>
      <c r="AQ377" s="792"/>
      <c r="AR377" s="792"/>
      <c r="AS377" s="792"/>
      <c r="AT377" s="792"/>
      <c r="AU377" s="792"/>
      <c r="AV377" s="792"/>
      <c r="AW377" s="792"/>
      <c r="AX377" s="792"/>
      <c r="AY377" s="792"/>
      <c r="AZ377" s="792"/>
      <c r="BA377" s="792"/>
      <c r="BB377" s="792"/>
      <c r="BC377" s="792"/>
      <c r="BD377" s="792"/>
      <c r="BE377" s="792"/>
      <c r="BF377" s="792"/>
      <c r="BG377" s="792"/>
      <c r="BH377" s="792"/>
      <c r="BI377" s="792"/>
      <c r="BJ377" s="792"/>
      <c r="BK377" s="792"/>
      <c r="BL377" s="792"/>
      <c r="BM377" s="792"/>
      <c r="BN377" s="792"/>
      <c r="BO377" s="792"/>
      <c r="BP377" s="792"/>
      <c r="BQ377" s="792"/>
      <c r="BR377" s="792"/>
      <c r="BS377" s="792"/>
      <c r="BT377" s="792"/>
      <c r="BU377" s="792"/>
      <c r="BV377" s="792"/>
      <c r="BW377" s="792"/>
      <c r="BX377" s="792"/>
      <c r="BY377" s="792"/>
      <c r="BZ377" s="792"/>
      <c r="CA377" s="792"/>
      <c r="CB377" s="792"/>
      <c r="CC377" s="792"/>
      <c r="CD377" s="792"/>
      <c r="CE377" s="792"/>
      <c r="CF377" s="792"/>
      <c r="CG377" s="792"/>
      <c r="CH377" s="792"/>
      <c r="CI377" s="792"/>
      <c r="CJ377" s="792"/>
      <c r="CK377" s="792"/>
      <c r="CL377" s="792"/>
      <c r="CM377" s="792"/>
      <c r="CN377" s="792"/>
      <c r="CO377" s="792"/>
      <c r="CP377" s="792"/>
      <c r="CQ377" s="792"/>
      <c r="CR377" s="792"/>
      <c r="CS377" s="792"/>
      <c r="CT377" s="792"/>
      <c r="CU377" s="792"/>
      <c r="CV377" s="792"/>
      <c r="CW377" s="792"/>
      <c r="CX377" s="792"/>
      <c r="CY377" s="792"/>
      <c r="CZ377" s="792"/>
      <c r="DA377" s="792"/>
      <c r="DB377" s="792"/>
      <c r="DC377" s="792"/>
      <c r="DD377" s="792"/>
      <c r="DE377" s="792"/>
      <c r="DF377" s="792"/>
      <c r="DG377" s="792"/>
      <c r="DH377" s="792"/>
      <c r="DI377" s="792"/>
      <c r="DJ377" s="792"/>
      <c r="DK377" s="792"/>
      <c r="DL377" s="792"/>
      <c r="DM377" s="792"/>
      <c r="DN377" s="792"/>
      <c r="DO377" s="792"/>
      <c r="DP377" s="792"/>
      <c r="DQ377" s="792"/>
      <c r="DR377" s="792"/>
      <c r="DS377" s="792"/>
      <c r="DT377" s="792"/>
      <c r="DU377" s="792"/>
      <c r="DV377" s="792"/>
      <c r="DW377" s="792"/>
      <c r="DX377" s="792"/>
      <c r="DY377" s="792"/>
      <c r="DZ377" s="792"/>
      <c r="EA377" s="792"/>
      <c r="EB377" s="792"/>
      <c r="EC377" s="792"/>
      <c r="ED377" s="792"/>
      <c r="EE377" s="792"/>
      <c r="EF377" s="792"/>
      <c r="EG377" s="792"/>
      <c r="EH377" s="792"/>
      <c r="EI377" s="792"/>
      <c r="EJ377" s="792"/>
      <c r="EK377" s="792"/>
      <c r="EL377" s="792"/>
      <c r="EM377" s="792"/>
      <c r="EN377" s="792"/>
      <c r="EO377" s="792"/>
      <c r="EP377" s="792"/>
      <c r="EQ377" s="792"/>
      <c r="ER377" s="792"/>
      <c r="ES377" s="792"/>
      <c r="ET377" s="792"/>
      <c r="EU377" s="792"/>
      <c r="EV377" s="792"/>
      <c r="EW377" s="792"/>
      <c r="EX377" s="792"/>
      <c r="EY377" s="792"/>
      <c r="EZ377" s="792"/>
      <c r="FA377" s="792"/>
      <c r="FB377" s="792"/>
      <c r="FC377" s="792"/>
      <c r="FD377" s="792"/>
      <c r="FE377" s="792"/>
      <c r="FF377" s="792"/>
      <c r="FG377" s="792"/>
      <c r="FH377" s="792"/>
      <c r="FI377" s="792"/>
    </row>
    <row r="378" spans="1:165">
      <c r="A378" s="737"/>
      <c r="B378" s="738"/>
      <c r="C378" s="738"/>
      <c r="D378" s="738"/>
      <c r="E378" s="742" t="s">
        <v>194</v>
      </c>
      <c r="F378" s="739"/>
      <c r="G378" s="739"/>
      <c r="H378" s="739"/>
      <c r="I378" s="739"/>
      <c r="J378" s="739"/>
      <c r="K378" s="739"/>
      <c r="L378" s="740"/>
      <c r="M378" s="741"/>
      <c r="N378" s="885"/>
      <c r="U378" s="792"/>
      <c r="V378" s="792"/>
      <c r="W378" s="792"/>
      <c r="X378" s="792"/>
      <c r="Y378" s="792"/>
      <c r="Z378" s="792"/>
      <c r="AA378" s="792"/>
      <c r="AB378" s="792"/>
      <c r="AC378" s="792"/>
      <c r="AD378" s="792"/>
      <c r="AE378" s="792"/>
      <c r="AF378" s="792"/>
      <c r="AG378" s="792"/>
      <c r="AH378" s="792"/>
      <c r="AI378" s="792"/>
      <c r="AJ378" s="792"/>
      <c r="AK378" s="792"/>
      <c r="AL378" s="792"/>
      <c r="AM378" s="792"/>
      <c r="AN378" s="792"/>
      <c r="AO378" s="792"/>
      <c r="AP378" s="792"/>
      <c r="AQ378" s="792"/>
      <c r="AR378" s="792"/>
      <c r="AS378" s="792"/>
      <c r="AT378" s="792"/>
      <c r="AU378" s="792"/>
      <c r="AV378" s="792"/>
      <c r="AW378" s="792"/>
      <c r="AX378" s="792"/>
      <c r="AY378" s="792"/>
      <c r="AZ378" s="792"/>
      <c r="BA378" s="792"/>
      <c r="BB378" s="792"/>
      <c r="BC378" s="792"/>
      <c r="BD378" s="792"/>
      <c r="BE378" s="792"/>
      <c r="BF378" s="792"/>
      <c r="BG378" s="792"/>
      <c r="BH378" s="792"/>
      <c r="BI378" s="792"/>
      <c r="BJ378" s="792"/>
      <c r="BK378" s="792"/>
      <c r="BL378" s="792"/>
      <c r="BM378" s="792"/>
      <c r="BN378" s="792"/>
      <c r="BO378" s="792"/>
      <c r="BP378" s="792"/>
      <c r="BQ378" s="792"/>
      <c r="BR378" s="792"/>
      <c r="BS378" s="792"/>
      <c r="BT378" s="792"/>
      <c r="BU378" s="792"/>
      <c r="BV378" s="792"/>
      <c r="BW378" s="792"/>
      <c r="BX378" s="792"/>
      <c r="BY378" s="792"/>
      <c r="BZ378" s="792"/>
      <c r="CA378" s="792"/>
      <c r="CB378" s="792"/>
      <c r="CC378" s="792"/>
      <c r="CD378" s="792"/>
      <c r="CE378" s="792"/>
      <c r="CF378" s="792"/>
      <c r="CG378" s="792"/>
      <c r="CH378" s="792"/>
      <c r="CI378" s="792"/>
      <c r="CJ378" s="792"/>
      <c r="CK378" s="792"/>
      <c r="CL378" s="792"/>
      <c r="CM378" s="792"/>
      <c r="CN378" s="792"/>
      <c r="CO378" s="792"/>
      <c r="CP378" s="792"/>
      <c r="CQ378" s="792"/>
      <c r="CR378" s="792"/>
      <c r="CS378" s="792"/>
      <c r="CT378" s="792"/>
      <c r="CU378" s="792"/>
      <c r="CV378" s="792"/>
      <c r="CW378" s="792"/>
      <c r="CX378" s="792"/>
      <c r="CY378" s="792"/>
      <c r="CZ378" s="792"/>
      <c r="DA378" s="792"/>
      <c r="DB378" s="792"/>
      <c r="DC378" s="792"/>
      <c r="DD378" s="792"/>
      <c r="DE378" s="792"/>
      <c r="DF378" s="792"/>
      <c r="DG378" s="792"/>
      <c r="DH378" s="792"/>
      <c r="DI378" s="792"/>
      <c r="DJ378" s="792"/>
      <c r="DK378" s="792"/>
      <c r="DL378" s="792"/>
      <c r="DM378" s="792"/>
      <c r="DN378" s="792"/>
      <c r="DO378" s="792"/>
      <c r="DP378" s="792"/>
      <c r="DQ378" s="792"/>
      <c r="DR378" s="792"/>
      <c r="DS378" s="792"/>
      <c r="DT378" s="792"/>
      <c r="DU378" s="792"/>
      <c r="DV378" s="792"/>
      <c r="DW378" s="792"/>
      <c r="DX378" s="792"/>
      <c r="DY378" s="792"/>
      <c r="DZ378" s="792"/>
      <c r="EA378" s="792"/>
      <c r="EB378" s="792"/>
      <c r="EC378" s="792"/>
      <c r="ED378" s="792"/>
      <c r="EE378" s="792"/>
      <c r="EF378" s="792"/>
      <c r="EG378" s="792"/>
      <c r="EH378" s="792"/>
      <c r="EI378" s="792"/>
      <c r="EJ378" s="792"/>
      <c r="EK378" s="792"/>
      <c r="EL378" s="792"/>
      <c r="EM378" s="792"/>
      <c r="EN378" s="792"/>
      <c r="EO378" s="792"/>
      <c r="EP378" s="792"/>
      <c r="EQ378" s="792"/>
      <c r="ER378" s="792"/>
      <c r="ES378" s="792"/>
      <c r="ET378" s="792"/>
      <c r="EU378" s="792"/>
      <c r="EV378" s="792"/>
      <c r="EW378" s="792"/>
      <c r="EX378" s="792"/>
      <c r="EY378" s="792"/>
      <c r="EZ378" s="792"/>
      <c r="FA378" s="792"/>
      <c r="FB378" s="792"/>
      <c r="FC378" s="792"/>
      <c r="FD378" s="792"/>
      <c r="FE378" s="792"/>
      <c r="FF378" s="792"/>
      <c r="FG378" s="792"/>
      <c r="FH378" s="792"/>
      <c r="FI378" s="792"/>
    </row>
    <row r="379" spans="1:165">
      <c r="A379" s="737"/>
      <c r="B379" s="738"/>
      <c r="C379" s="738"/>
      <c r="D379" s="738"/>
      <c r="E379" s="739" t="s">
        <v>195</v>
      </c>
      <c r="F379" s="739"/>
      <c r="G379" s="739"/>
      <c r="H379" s="739"/>
      <c r="I379" s="739"/>
      <c r="J379" s="739"/>
      <c r="K379" s="739"/>
      <c r="L379" s="740"/>
      <c r="M379" s="741"/>
      <c r="N379" s="885"/>
      <c r="U379" s="792"/>
      <c r="V379" s="792"/>
      <c r="W379" s="792"/>
      <c r="X379" s="792"/>
      <c r="Y379" s="792"/>
      <c r="Z379" s="792"/>
      <c r="AA379" s="792"/>
      <c r="AB379" s="792"/>
      <c r="AC379" s="792"/>
      <c r="AD379" s="792"/>
      <c r="AE379" s="792"/>
      <c r="AF379" s="792"/>
      <c r="AG379" s="792"/>
      <c r="AH379" s="792"/>
      <c r="AI379" s="792"/>
      <c r="AJ379" s="792"/>
      <c r="AK379" s="792"/>
      <c r="AL379" s="792"/>
      <c r="AM379" s="792"/>
      <c r="AN379" s="792"/>
      <c r="AO379" s="792"/>
      <c r="AP379" s="792"/>
      <c r="AQ379" s="792"/>
      <c r="AR379" s="792"/>
      <c r="AS379" s="792"/>
      <c r="AT379" s="792"/>
      <c r="AU379" s="792"/>
      <c r="AV379" s="792"/>
      <c r="AW379" s="792"/>
      <c r="AX379" s="792"/>
      <c r="AY379" s="792"/>
      <c r="AZ379" s="792"/>
      <c r="BA379" s="792"/>
      <c r="BB379" s="792"/>
      <c r="BC379" s="792"/>
      <c r="BD379" s="792"/>
      <c r="BE379" s="792"/>
      <c r="BF379" s="792"/>
      <c r="BG379" s="792"/>
      <c r="BH379" s="792"/>
      <c r="BI379" s="792"/>
      <c r="BJ379" s="792"/>
      <c r="BK379" s="792"/>
      <c r="BL379" s="792"/>
      <c r="BM379" s="792"/>
      <c r="BN379" s="792"/>
      <c r="BO379" s="792"/>
      <c r="BP379" s="792"/>
      <c r="BQ379" s="792"/>
      <c r="BR379" s="792"/>
      <c r="BS379" s="792"/>
      <c r="BT379" s="792"/>
      <c r="BU379" s="792"/>
      <c r="BV379" s="792"/>
      <c r="BW379" s="792"/>
      <c r="BX379" s="792"/>
      <c r="BY379" s="792"/>
      <c r="BZ379" s="792"/>
      <c r="CA379" s="792"/>
      <c r="CB379" s="792"/>
      <c r="CC379" s="792"/>
      <c r="CD379" s="792"/>
      <c r="CE379" s="792"/>
      <c r="CF379" s="792"/>
      <c r="CG379" s="792"/>
      <c r="CH379" s="792"/>
      <c r="CI379" s="792"/>
      <c r="CJ379" s="792"/>
      <c r="CK379" s="792"/>
      <c r="CL379" s="792"/>
      <c r="CM379" s="792"/>
      <c r="CN379" s="792"/>
      <c r="CO379" s="792"/>
      <c r="CP379" s="792"/>
      <c r="CQ379" s="792"/>
      <c r="CR379" s="792"/>
      <c r="CS379" s="792"/>
      <c r="CT379" s="792"/>
      <c r="CU379" s="792"/>
      <c r="CV379" s="792"/>
      <c r="CW379" s="792"/>
      <c r="CX379" s="792"/>
      <c r="CY379" s="792"/>
      <c r="CZ379" s="792"/>
      <c r="DA379" s="792"/>
      <c r="DB379" s="792"/>
      <c r="DC379" s="792"/>
      <c r="DD379" s="792"/>
      <c r="DE379" s="792"/>
      <c r="DF379" s="792"/>
      <c r="DG379" s="792"/>
      <c r="DH379" s="792"/>
      <c r="DI379" s="792"/>
      <c r="DJ379" s="792"/>
      <c r="DK379" s="792"/>
      <c r="DL379" s="792"/>
      <c r="DM379" s="792"/>
      <c r="DN379" s="792"/>
      <c r="DO379" s="792"/>
      <c r="DP379" s="792"/>
      <c r="DQ379" s="792"/>
      <c r="DR379" s="792"/>
      <c r="DS379" s="792"/>
      <c r="DT379" s="792"/>
      <c r="DU379" s="792"/>
      <c r="DV379" s="792"/>
      <c r="DW379" s="792"/>
      <c r="DX379" s="792"/>
      <c r="DY379" s="792"/>
      <c r="DZ379" s="792"/>
      <c r="EA379" s="792"/>
      <c r="EB379" s="792"/>
      <c r="EC379" s="792"/>
      <c r="ED379" s="792"/>
      <c r="EE379" s="792"/>
      <c r="EF379" s="792"/>
      <c r="EG379" s="792"/>
      <c r="EH379" s="792"/>
      <c r="EI379" s="792"/>
      <c r="EJ379" s="792"/>
      <c r="EK379" s="792"/>
      <c r="EL379" s="792"/>
      <c r="EM379" s="792"/>
      <c r="EN379" s="792"/>
      <c r="EO379" s="792"/>
      <c r="EP379" s="792"/>
      <c r="EQ379" s="792"/>
      <c r="ER379" s="792"/>
      <c r="ES379" s="792"/>
      <c r="ET379" s="792"/>
      <c r="EU379" s="792"/>
      <c r="EV379" s="792"/>
      <c r="EW379" s="792"/>
      <c r="EX379" s="792"/>
      <c r="EY379" s="792"/>
      <c r="EZ379" s="792"/>
      <c r="FA379" s="792"/>
      <c r="FB379" s="792"/>
      <c r="FC379" s="792"/>
      <c r="FD379" s="792"/>
      <c r="FE379" s="792"/>
      <c r="FF379" s="792"/>
      <c r="FG379" s="792"/>
      <c r="FH379" s="792"/>
      <c r="FI379" s="792"/>
    </row>
    <row r="380" spans="1:165">
      <c r="A380" s="737"/>
      <c r="B380" s="738"/>
      <c r="C380" s="738"/>
      <c r="D380" s="738"/>
      <c r="E380" s="742" t="s">
        <v>196</v>
      </c>
      <c r="F380" s="739"/>
      <c r="G380" s="739"/>
      <c r="H380" s="739"/>
      <c r="I380" s="739"/>
      <c r="J380" s="739"/>
      <c r="K380" s="739"/>
      <c r="L380" s="740"/>
      <c r="M380" s="741"/>
      <c r="N380" s="885"/>
      <c r="U380" s="792"/>
      <c r="V380" s="792"/>
      <c r="W380" s="792"/>
      <c r="X380" s="792"/>
      <c r="Y380" s="792"/>
      <c r="Z380" s="792"/>
      <c r="AA380" s="792"/>
      <c r="AB380" s="792"/>
      <c r="AC380" s="792"/>
      <c r="AD380" s="792"/>
      <c r="AE380" s="792"/>
      <c r="AF380" s="792"/>
      <c r="AG380" s="792"/>
      <c r="AH380" s="792"/>
      <c r="AI380" s="792"/>
      <c r="AJ380" s="792"/>
      <c r="AK380" s="792"/>
      <c r="AL380" s="792"/>
      <c r="AM380" s="792"/>
      <c r="AN380" s="792"/>
      <c r="AO380" s="792"/>
      <c r="AP380" s="792"/>
      <c r="AQ380" s="792"/>
      <c r="AR380" s="792"/>
      <c r="AS380" s="792"/>
      <c r="AT380" s="792"/>
      <c r="AU380" s="792"/>
      <c r="AV380" s="792"/>
      <c r="AW380" s="792"/>
      <c r="AX380" s="792"/>
      <c r="AY380" s="792"/>
      <c r="AZ380" s="792"/>
      <c r="BA380" s="792"/>
      <c r="BB380" s="792"/>
      <c r="BC380" s="792"/>
      <c r="BD380" s="792"/>
      <c r="BE380" s="792"/>
      <c r="BF380" s="792"/>
      <c r="BG380" s="792"/>
      <c r="BH380" s="792"/>
      <c r="BI380" s="792"/>
      <c r="BJ380" s="792"/>
      <c r="BK380" s="792"/>
      <c r="BL380" s="792"/>
      <c r="BM380" s="792"/>
      <c r="BN380" s="792"/>
      <c r="BO380" s="792"/>
      <c r="BP380" s="792"/>
      <c r="BQ380" s="792"/>
      <c r="BR380" s="792"/>
      <c r="BS380" s="792"/>
      <c r="BT380" s="792"/>
      <c r="BU380" s="792"/>
      <c r="BV380" s="792"/>
      <c r="BW380" s="792"/>
      <c r="BX380" s="792"/>
      <c r="BY380" s="792"/>
      <c r="BZ380" s="792"/>
      <c r="CA380" s="792"/>
      <c r="CB380" s="792"/>
      <c r="CC380" s="792"/>
      <c r="CD380" s="792"/>
      <c r="CE380" s="792"/>
      <c r="CF380" s="792"/>
      <c r="CG380" s="792"/>
      <c r="CH380" s="792"/>
      <c r="CI380" s="792"/>
      <c r="CJ380" s="792"/>
      <c r="CK380" s="792"/>
      <c r="CL380" s="792"/>
      <c r="CM380" s="792"/>
      <c r="CN380" s="792"/>
      <c r="CO380" s="792"/>
      <c r="CP380" s="792"/>
      <c r="CQ380" s="792"/>
      <c r="CR380" s="792"/>
      <c r="CS380" s="792"/>
      <c r="CT380" s="792"/>
      <c r="CU380" s="792"/>
      <c r="CV380" s="792"/>
      <c r="CW380" s="792"/>
      <c r="CX380" s="792"/>
      <c r="CY380" s="792"/>
      <c r="CZ380" s="792"/>
      <c r="DA380" s="792"/>
      <c r="DB380" s="792"/>
      <c r="DC380" s="792"/>
      <c r="DD380" s="792"/>
      <c r="DE380" s="792"/>
      <c r="DF380" s="792"/>
      <c r="DG380" s="792"/>
      <c r="DH380" s="792"/>
      <c r="DI380" s="792"/>
      <c r="DJ380" s="792"/>
      <c r="DK380" s="792"/>
      <c r="DL380" s="792"/>
      <c r="DM380" s="792"/>
      <c r="DN380" s="792"/>
      <c r="DO380" s="792"/>
      <c r="DP380" s="792"/>
      <c r="DQ380" s="792"/>
      <c r="DR380" s="792"/>
      <c r="DS380" s="792"/>
      <c r="DT380" s="792"/>
      <c r="DU380" s="792"/>
      <c r="DV380" s="792"/>
      <c r="DW380" s="792"/>
      <c r="DX380" s="792"/>
      <c r="DY380" s="792"/>
      <c r="DZ380" s="792"/>
      <c r="EA380" s="792"/>
      <c r="EB380" s="792"/>
      <c r="EC380" s="792"/>
      <c r="ED380" s="792"/>
      <c r="EE380" s="792"/>
      <c r="EF380" s="792"/>
      <c r="EG380" s="792"/>
      <c r="EH380" s="792"/>
      <c r="EI380" s="792"/>
      <c r="EJ380" s="792"/>
      <c r="EK380" s="792"/>
      <c r="EL380" s="792"/>
      <c r="EM380" s="792"/>
      <c r="EN380" s="792"/>
      <c r="EO380" s="792"/>
      <c r="EP380" s="792"/>
      <c r="EQ380" s="792"/>
      <c r="ER380" s="792"/>
      <c r="ES380" s="792"/>
      <c r="ET380" s="792"/>
      <c r="EU380" s="792"/>
      <c r="EV380" s="792"/>
      <c r="EW380" s="792"/>
      <c r="EX380" s="792"/>
      <c r="EY380" s="792"/>
      <c r="EZ380" s="792"/>
      <c r="FA380" s="792"/>
      <c r="FB380" s="792"/>
      <c r="FC380" s="792"/>
      <c r="FD380" s="792"/>
      <c r="FE380" s="792"/>
      <c r="FF380" s="792"/>
      <c r="FG380" s="792"/>
      <c r="FH380" s="792"/>
      <c r="FI380" s="792"/>
    </row>
    <row r="381" spans="1:165">
      <c r="A381" s="737"/>
      <c r="B381" s="738"/>
      <c r="C381" s="738"/>
      <c r="D381" s="738"/>
      <c r="E381" s="742" t="s">
        <v>197</v>
      </c>
      <c r="F381" s="739"/>
      <c r="G381" s="739"/>
      <c r="H381" s="739"/>
      <c r="I381" s="739"/>
      <c r="J381" s="739"/>
      <c r="K381" s="739"/>
      <c r="L381" s="740"/>
      <c r="M381" s="741"/>
      <c r="N381" s="885"/>
      <c r="U381" s="792"/>
      <c r="V381" s="792"/>
      <c r="W381" s="792"/>
      <c r="X381" s="792"/>
      <c r="Y381" s="792"/>
      <c r="Z381" s="792"/>
      <c r="AA381" s="792"/>
      <c r="AB381" s="792"/>
      <c r="AC381" s="792"/>
      <c r="AD381" s="792"/>
      <c r="AE381" s="792"/>
      <c r="AF381" s="792"/>
      <c r="AG381" s="792"/>
      <c r="AH381" s="792"/>
      <c r="AI381" s="792"/>
      <c r="AJ381" s="792"/>
      <c r="AK381" s="792"/>
      <c r="AL381" s="792"/>
      <c r="AM381" s="792"/>
      <c r="AN381" s="792"/>
      <c r="AO381" s="792"/>
      <c r="AP381" s="792"/>
      <c r="AQ381" s="792"/>
      <c r="AR381" s="792"/>
      <c r="AS381" s="792"/>
      <c r="AT381" s="792"/>
      <c r="AU381" s="792"/>
      <c r="AV381" s="792"/>
      <c r="AW381" s="792"/>
      <c r="AX381" s="792"/>
      <c r="AY381" s="792"/>
      <c r="AZ381" s="792"/>
      <c r="BA381" s="792"/>
      <c r="BB381" s="792"/>
      <c r="BC381" s="792"/>
      <c r="BD381" s="792"/>
      <c r="BE381" s="792"/>
      <c r="BF381" s="792"/>
      <c r="BG381" s="792"/>
      <c r="BH381" s="792"/>
      <c r="BI381" s="792"/>
      <c r="BJ381" s="792"/>
      <c r="BK381" s="792"/>
      <c r="BL381" s="792"/>
      <c r="BM381" s="792"/>
      <c r="BN381" s="792"/>
      <c r="BO381" s="792"/>
      <c r="BP381" s="792"/>
      <c r="BQ381" s="792"/>
      <c r="BR381" s="792"/>
      <c r="BS381" s="792"/>
      <c r="BT381" s="792"/>
      <c r="BU381" s="792"/>
      <c r="BV381" s="792"/>
      <c r="BW381" s="792"/>
      <c r="BX381" s="792"/>
      <c r="BY381" s="792"/>
      <c r="BZ381" s="792"/>
      <c r="CA381" s="792"/>
      <c r="CB381" s="792"/>
      <c r="CC381" s="792"/>
      <c r="CD381" s="792"/>
      <c r="CE381" s="792"/>
      <c r="CF381" s="792"/>
      <c r="CG381" s="792"/>
      <c r="CH381" s="792"/>
      <c r="CI381" s="792"/>
      <c r="CJ381" s="792"/>
      <c r="CK381" s="792"/>
      <c r="CL381" s="792"/>
      <c r="CM381" s="792"/>
      <c r="CN381" s="792"/>
      <c r="CO381" s="792"/>
      <c r="CP381" s="792"/>
      <c r="CQ381" s="792"/>
      <c r="CR381" s="792"/>
      <c r="CS381" s="792"/>
      <c r="CT381" s="792"/>
      <c r="CU381" s="792"/>
      <c r="CV381" s="792"/>
      <c r="CW381" s="792"/>
      <c r="CX381" s="792"/>
      <c r="CY381" s="792"/>
      <c r="CZ381" s="792"/>
      <c r="DA381" s="792"/>
      <c r="DB381" s="792"/>
      <c r="DC381" s="792"/>
      <c r="DD381" s="792"/>
      <c r="DE381" s="792"/>
      <c r="DF381" s="792"/>
      <c r="DG381" s="792"/>
      <c r="DH381" s="792"/>
      <c r="DI381" s="792"/>
      <c r="DJ381" s="792"/>
      <c r="DK381" s="792"/>
      <c r="DL381" s="792"/>
      <c r="DM381" s="792"/>
      <c r="DN381" s="792"/>
      <c r="DO381" s="792"/>
      <c r="DP381" s="792"/>
      <c r="DQ381" s="792"/>
      <c r="DR381" s="792"/>
      <c r="DS381" s="792"/>
      <c r="DT381" s="792"/>
      <c r="DU381" s="792"/>
      <c r="DV381" s="792"/>
      <c r="DW381" s="792"/>
      <c r="DX381" s="792"/>
      <c r="DY381" s="792"/>
      <c r="DZ381" s="792"/>
      <c r="EA381" s="792"/>
      <c r="EB381" s="792"/>
      <c r="EC381" s="792"/>
      <c r="ED381" s="792"/>
      <c r="EE381" s="792"/>
      <c r="EF381" s="792"/>
      <c r="EG381" s="792"/>
      <c r="EH381" s="792"/>
      <c r="EI381" s="792"/>
      <c r="EJ381" s="792"/>
      <c r="EK381" s="792"/>
      <c r="EL381" s="792"/>
      <c r="EM381" s="792"/>
      <c r="EN381" s="792"/>
      <c r="EO381" s="792"/>
      <c r="EP381" s="792"/>
      <c r="EQ381" s="792"/>
      <c r="ER381" s="792"/>
      <c r="ES381" s="792"/>
      <c r="ET381" s="792"/>
      <c r="EU381" s="792"/>
      <c r="EV381" s="792"/>
      <c r="EW381" s="792"/>
      <c r="EX381" s="792"/>
      <c r="EY381" s="792"/>
      <c r="EZ381" s="792"/>
      <c r="FA381" s="792"/>
      <c r="FB381" s="792"/>
      <c r="FC381" s="792"/>
      <c r="FD381" s="792"/>
      <c r="FE381" s="792"/>
      <c r="FF381" s="792"/>
      <c r="FG381" s="792"/>
      <c r="FH381" s="792"/>
      <c r="FI381" s="792"/>
    </row>
    <row r="382" spans="1:165">
      <c r="A382" s="737"/>
      <c r="B382" s="738"/>
      <c r="C382" s="738"/>
      <c r="D382" s="738"/>
      <c r="E382" s="742" t="s">
        <v>198</v>
      </c>
      <c r="F382" s="739"/>
      <c r="G382" s="739"/>
      <c r="H382" s="739"/>
      <c r="I382" s="739"/>
      <c r="J382" s="739"/>
      <c r="K382" s="739"/>
      <c r="L382" s="740"/>
      <c r="M382" s="741"/>
      <c r="N382" s="885"/>
      <c r="U382" s="792"/>
      <c r="V382" s="792"/>
      <c r="W382" s="792"/>
      <c r="X382" s="792"/>
      <c r="Y382" s="792"/>
      <c r="Z382" s="792"/>
      <c r="AA382" s="792"/>
      <c r="AB382" s="792"/>
      <c r="AC382" s="792"/>
      <c r="AD382" s="792"/>
      <c r="AE382" s="792"/>
      <c r="AF382" s="792"/>
      <c r="AG382" s="792"/>
      <c r="AH382" s="792"/>
      <c r="AI382" s="792"/>
      <c r="AJ382" s="792"/>
      <c r="AK382" s="792"/>
      <c r="AL382" s="792"/>
      <c r="AM382" s="792"/>
      <c r="AN382" s="792"/>
      <c r="AO382" s="792"/>
      <c r="AP382" s="792"/>
      <c r="AQ382" s="792"/>
      <c r="AR382" s="792"/>
      <c r="AS382" s="792"/>
      <c r="AT382" s="792"/>
      <c r="AU382" s="792"/>
      <c r="AV382" s="792"/>
      <c r="AW382" s="792"/>
      <c r="AX382" s="792"/>
      <c r="AY382" s="792"/>
      <c r="AZ382" s="792"/>
      <c r="BA382" s="792"/>
      <c r="BB382" s="792"/>
      <c r="BC382" s="792"/>
      <c r="BD382" s="792"/>
      <c r="BE382" s="792"/>
      <c r="BF382" s="792"/>
      <c r="BG382" s="792"/>
      <c r="BH382" s="792"/>
      <c r="BI382" s="792"/>
      <c r="BJ382" s="792"/>
      <c r="BK382" s="792"/>
      <c r="BL382" s="792"/>
      <c r="BM382" s="792"/>
      <c r="BN382" s="792"/>
      <c r="BO382" s="792"/>
      <c r="BP382" s="792"/>
      <c r="BQ382" s="792"/>
      <c r="BR382" s="792"/>
      <c r="BS382" s="792"/>
      <c r="BT382" s="792"/>
      <c r="BU382" s="792"/>
      <c r="BV382" s="792"/>
      <c r="BW382" s="792"/>
      <c r="BX382" s="792"/>
      <c r="BY382" s="792"/>
      <c r="BZ382" s="792"/>
      <c r="CA382" s="792"/>
      <c r="CB382" s="792"/>
      <c r="CC382" s="792"/>
      <c r="CD382" s="792"/>
      <c r="CE382" s="792"/>
      <c r="CF382" s="792"/>
      <c r="CG382" s="792"/>
      <c r="CH382" s="792"/>
      <c r="CI382" s="792"/>
      <c r="CJ382" s="792"/>
      <c r="CK382" s="792"/>
      <c r="CL382" s="792"/>
      <c r="CM382" s="792"/>
      <c r="CN382" s="792"/>
      <c r="CO382" s="792"/>
      <c r="CP382" s="792"/>
      <c r="CQ382" s="792"/>
      <c r="CR382" s="792"/>
      <c r="CS382" s="792"/>
      <c r="CT382" s="792"/>
      <c r="CU382" s="792"/>
      <c r="CV382" s="792"/>
      <c r="CW382" s="792"/>
      <c r="CX382" s="792"/>
      <c r="CY382" s="792"/>
      <c r="CZ382" s="792"/>
      <c r="DA382" s="792"/>
      <c r="DB382" s="792"/>
      <c r="DC382" s="792"/>
      <c r="DD382" s="792"/>
      <c r="DE382" s="792"/>
      <c r="DF382" s="792"/>
      <c r="DG382" s="792"/>
      <c r="DH382" s="792"/>
      <c r="DI382" s="792"/>
      <c r="DJ382" s="792"/>
      <c r="DK382" s="792"/>
      <c r="DL382" s="792"/>
      <c r="DM382" s="792"/>
      <c r="DN382" s="792"/>
      <c r="DO382" s="792"/>
      <c r="DP382" s="792"/>
      <c r="DQ382" s="792"/>
      <c r="DR382" s="792"/>
      <c r="DS382" s="792"/>
      <c r="DT382" s="792"/>
      <c r="DU382" s="792"/>
      <c r="DV382" s="792"/>
      <c r="DW382" s="792"/>
      <c r="DX382" s="792"/>
      <c r="DY382" s="792"/>
      <c r="DZ382" s="792"/>
      <c r="EA382" s="792"/>
      <c r="EB382" s="792"/>
      <c r="EC382" s="792"/>
      <c r="ED382" s="792"/>
      <c r="EE382" s="792"/>
      <c r="EF382" s="792"/>
      <c r="EG382" s="792"/>
      <c r="EH382" s="792"/>
      <c r="EI382" s="792"/>
      <c r="EJ382" s="792"/>
      <c r="EK382" s="792"/>
      <c r="EL382" s="792"/>
      <c r="EM382" s="792"/>
      <c r="EN382" s="792"/>
      <c r="EO382" s="792"/>
      <c r="EP382" s="792"/>
      <c r="EQ382" s="792"/>
      <c r="ER382" s="792"/>
      <c r="ES382" s="792"/>
      <c r="ET382" s="792"/>
      <c r="EU382" s="792"/>
      <c r="EV382" s="792"/>
      <c r="EW382" s="792"/>
      <c r="EX382" s="792"/>
      <c r="EY382" s="792"/>
      <c r="EZ382" s="792"/>
      <c r="FA382" s="792"/>
      <c r="FB382" s="792"/>
      <c r="FC382" s="792"/>
      <c r="FD382" s="792"/>
      <c r="FE382" s="792"/>
      <c r="FF382" s="792"/>
      <c r="FG382" s="792"/>
      <c r="FH382" s="792"/>
      <c r="FI382" s="792"/>
    </row>
    <row r="383" spans="1:165">
      <c r="A383" s="737"/>
      <c r="B383" s="738"/>
      <c r="C383" s="738"/>
      <c r="D383" s="738"/>
      <c r="E383" s="742" t="s">
        <v>199</v>
      </c>
      <c r="F383" s="739"/>
      <c r="G383" s="739"/>
      <c r="H383" s="739"/>
      <c r="I383" s="739"/>
      <c r="J383" s="739"/>
      <c r="K383" s="739"/>
      <c r="L383" s="740"/>
      <c r="M383" s="741"/>
      <c r="N383" s="885"/>
      <c r="U383" s="792"/>
      <c r="V383" s="792"/>
      <c r="W383" s="792"/>
      <c r="X383" s="792"/>
      <c r="Y383" s="792"/>
      <c r="Z383" s="792"/>
      <c r="AA383" s="792"/>
      <c r="AB383" s="792"/>
      <c r="AC383" s="792"/>
      <c r="AD383" s="792"/>
      <c r="AE383" s="792"/>
      <c r="AF383" s="792"/>
      <c r="AG383" s="792"/>
      <c r="AH383" s="792"/>
      <c r="AI383" s="792"/>
      <c r="AJ383" s="792"/>
      <c r="AK383" s="792"/>
      <c r="AL383" s="792"/>
      <c r="AM383" s="792"/>
      <c r="AN383" s="792"/>
      <c r="AO383" s="792"/>
      <c r="AP383" s="792"/>
      <c r="AQ383" s="792"/>
      <c r="AR383" s="792"/>
      <c r="AS383" s="792"/>
      <c r="AT383" s="792"/>
      <c r="AU383" s="792"/>
      <c r="AV383" s="792"/>
      <c r="AW383" s="792"/>
      <c r="AX383" s="792"/>
      <c r="AY383" s="792"/>
      <c r="AZ383" s="792"/>
      <c r="BA383" s="792"/>
      <c r="BB383" s="792"/>
      <c r="BC383" s="792"/>
      <c r="BD383" s="792"/>
      <c r="BE383" s="792"/>
      <c r="BF383" s="792"/>
      <c r="BG383" s="792"/>
      <c r="BH383" s="792"/>
      <c r="BI383" s="792"/>
      <c r="BJ383" s="792"/>
      <c r="BK383" s="792"/>
      <c r="BL383" s="792"/>
      <c r="BM383" s="792"/>
      <c r="BN383" s="792"/>
      <c r="BO383" s="792"/>
      <c r="BP383" s="792"/>
      <c r="BQ383" s="792"/>
      <c r="BR383" s="792"/>
      <c r="BS383" s="792"/>
      <c r="BT383" s="792"/>
      <c r="BU383" s="792"/>
      <c r="BV383" s="792"/>
      <c r="BW383" s="792"/>
      <c r="BX383" s="792"/>
      <c r="BY383" s="792"/>
      <c r="BZ383" s="792"/>
      <c r="CA383" s="792"/>
      <c r="CB383" s="792"/>
      <c r="CC383" s="792"/>
      <c r="CD383" s="792"/>
      <c r="CE383" s="792"/>
      <c r="CF383" s="792"/>
      <c r="CG383" s="792"/>
      <c r="CH383" s="792"/>
      <c r="CI383" s="792"/>
      <c r="CJ383" s="792"/>
      <c r="CK383" s="792"/>
      <c r="CL383" s="792"/>
      <c r="CM383" s="792"/>
      <c r="CN383" s="792"/>
      <c r="CO383" s="792"/>
      <c r="CP383" s="792"/>
      <c r="CQ383" s="792"/>
      <c r="CR383" s="792"/>
      <c r="CS383" s="792"/>
      <c r="CT383" s="792"/>
      <c r="CU383" s="792"/>
      <c r="CV383" s="792"/>
      <c r="CW383" s="792"/>
      <c r="CX383" s="792"/>
      <c r="CY383" s="792"/>
      <c r="CZ383" s="792"/>
      <c r="DA383" s="792"/>
      <c r="DB383" s="792"/>
      <c r="DC383" s="792"/>
      <c r="DD383" s="792"/>
      <c r="DE383" s="792"/>
      <c r="DF383" s="792"/>
      <c r="DG383" s="792"/>
      <c r="DH383" s="792"/>
      <c r="DI383" s="792"/>
      <c r="DJ383" s="792"/>
      <c r="DK383" s="792"/>
      <c r="DL383" s="792"/>
      <c r="DM383" s="792"/>
      <c r="DN383" s="792"/>
      <c r="DO383" s="792"/>
      <c r="DP383" s="792"/>
      <c r="DQ383" s="792"/>
      <c r="DR383" s="792"/>
      <c r="DS383" s="792"/>
      <c r="DT383" s="792"/>
      <c r="DU383" s="792"/>
      <c r="DV383" s="792"/>
      <c r="DW383" s="792"/>
      <c r="DX383" s="792"/>
      <c r="DY383" s="792"/>
      <c r="DZ383" s="792"/>
      <c r="EA383" s="792"/>
      <c r="EB383" s="792"/>
      <c r="EC383" s="792"/>
      <c r="ED383" s="792"/>
      <c r="EE383" s="792"/>
      <c r="EF383" s="792"/>
      <c r="EG383" s="792"/>
      <c r="EH383" s="792"/>
      <c r="EI383" s="792"/>
      <c r="EJ383" s="792"/>
      <c r="EK383" s="792"/>
      <c r="EL383" s="792"/>
      <c r="EM383" s="792"/>
      <c r="EN383" s="792"/>
      <c r="EO383" s="792"/>
      <c r="EP383" s="792"/>
      <c r="EQ383" s="792"/>
      <c r="ER383" s="792"/>
      <c r="ES383" s="792"/>
      <c r="ET383" s="792"/>
      <c r="EU383" s="792"/>
      <c r="EV383" s="792"/>
      <c r="EW383" s="792"/>
      <c r="EX383" s="792"/>
      <c r="EY383" s="792"/>
      <c r="EZ383" s="792"/>
      <c r="FA383" s="792"/>
      <c r="FB383" s="792"/>
      <c r="FC383" s="792"/>
      <c r="FD383" s="792"/>
      <c r="FE383" s="792"/>
      <c r="FF383" s="792"/>
      <c r="FG383" s="792"/>
      <c r="FH383" s="792"/>
      <c r="FI383" s="792"/>
    </row>
    <row r="384" spans="1:165">
      <c r="A384" s="737"/>
      <c r="B384" s="738"/>
      <c r="C384" s="738"/>
      <c r="D384" s="738" t="s">
        <v>1527</v>
      </c>
      <c r="E384" s="739"/>
      <c r="F384" s="739"/>
      <c r="G384" s="739"/>
      <c r="H384" s="739"/>
      <c r="I384" s="739"/>
      <c r="J384" s="739"/>
      <c r="K384" s="739"/>
      <c r="L384" s="740"/>
      <c r="M384" s="741"/>
      <c r="N384" s="885"/>
      <c r="U384" s="792"/>
      <c r="V384" s="792"/>
      <c r="W384" s="792"/>
      <c r="X384" s="792"/>
      <c r="Y384" s="792"/>
      <c r="Z384" s="792"/>
      <c r="AA384" s="792"/>
      <c r="AB384" s="792"/>
      <c r="AC384" s="792"/>
      <c r="AD384" s="792"/>
      <c r="AE384" s="792"/>
      <c r="AF384" s="792"/>
      <c r="AG384" s="792"/>
      <c r="AH384" s="792"/>
      <c r="AI384" s="792"/>
      <c r="AJ384" s="792"/>
      <c r="AK384" s="792"/>
      <c r="AL384" s="792"/>
      <c r="AM384" s="792"/>
      <c r="AN384" s="792"/>
      <c r="AO384" s="792"/>
      <c r="AP384" s="792"/>
      <c r="AQ384" s="792"/>
      <c r="AR384" s="792"/>
      <c r="AS384" s="792"/>
      <c r="AT384" s="792"/>
      <c r="AU384" s="792"/>
      <c r="AV384" s="792"/>
      <c r="AW384" s="792"/>
      <c r="AX384" s="792"/>
      <c r="AY384" s="792"/>
      <c r="AZ384" s="792"/>
      <c r="BA384" s="792"/>
      <c r="BB384" s="792"/>
      <c r="BC384" s="792"/>
      <c r="BD384" s="792"/>
      <c r="BE384" s="792"/>
      <c r="BF384" s="792"/>
      <c r="BG384" s="792"/>
      <c r="BH384" s="792"/>
      <c r="BI384" s="792"/>
      <c r="BJ384" s="792"/>
      <c r="BK384" s="792"/>
      <c r="BL384" s="792"/>
      <c r="BM384" s="792"/>
      <c r="BN384" s="792"/>
      <c r="BO384" s="792"/>
      <c r="BP384" s="792"/>
      <c r="BQ384" s="792"/>
      <c r="BR384" s="792"/>
      <c r="BS384" s="792"/>
      <c r="BT384" s="792"/>
      <c r="BU384" s="792"/>
      <c r="BV384" s="792"/>
      <c r="BW384" s="792"/>
      <c r="BX384" s="792"/>
      <c r="BY384" s="792"/>
      <c r="BZ384" s="792"/>
      <c r="CA384" s="792"/>
      <c r="CB384" s="792"/>
      <c r="CC384" s="792"/>
      <c r="CD384" s="792"/>
      <c r="CE384" s="792"/>
      <c r="CF384" s="792"/>
      <c r="CG384" s="792"/>
      <c r="CH384" s="792"/>
      <c r="CI384" s="792"/>
      <c r="CJ384" s="792"/>
      <c r="CK384" s="792"/>
      <c r="CL384" s="792"/>
      <c r="CM384" s="792"/>
      <c r="CN384" s="792"/>
      <c r="CO384" s="792"/>
      <c r="CP384" s="792"/>
      <c r="CQ384" s="792"/>
      <c r="CR384" s="792"/>
      <c r="CS384" s="792"/>
      <c r="CT384" s="792"/>
      <c r="CU384" s="792"/>
      <c r="CV384" s="792"/>
      <c r="CW384" s="792"/>
      <c r="CX384" s="792"/>
      <c r="CY384" s="792"/>
      <c r="CZ384" s="792"/>
      <c r="DA384" s="792"/>
      <c r="DB384" s="792"/>
      <c r="DC384" s="792"/>
      <c r="DD384" s="792"/>
      <c r="DE384" s="792"/>
      <c r="DF384" s="792"/>
      <c r="DG384" s="792"/>
      <c r="DH384" s="792"/>
      <c r="DI384" s="792"/>
      <c r="DJ384" s="792"/>
      <c r="DK384" s="792"/>
      <c r="DL384" s="792"/>
      <c r="DM384" s="792"/>
      <c r="DN384" s="792"/>
      <c r="DO384" s="792"/>
      <c r="DP384" s="792"/>
      <c r="DQ384" s="792"/>
      <c r="DR384" s="792"/>
      <c r="DS384" s="792"/>
      <c r="DT384" s="792"/>
      <c r="DU384" s="792"/>
      <c r="DV384" s="792"/>
      <c r="DW384" s="792"/>
      <c r="DX384" s="792"/>
      <c r="DY384" s="792"/>
      <c r="DZ384" s="792"/>
      <c r="EA384" s="792"/>
      <c r="EB384" s="792"/>
      <c r="EC384" s="792"/>
      <c r="ED384" s="792"/>
      <c r="EE384" s="792"/>
      <c r="EF384" s="792"/>
      <c r="EG384" s="792"/>
      <c r="EH384" s="792"/>
      <c r="EI384" s="792"/>
      <c r="EJ384" s="792"/>
      <c r="EK384" s="792"/>
      <c r="EL384" s="792"/>
      <c r="EM384" s="792"/>
      <c r="EN384" s="792"/>
      <c r="EO384" s="792"/>
      <c r="EP384" s="792"/>
      <c r="EQ384" s="792"/>
      <c r="ER384" s="792"/>
      <c r="ES384" s="792"/>
      <c r="ET384" s="792"/>
      <c r="EU384" s="792"/>
      <c r="EV384" s="792"/>
      <c r="EW384" s="792"/>
      <c r="EX384" s="792"/>
      <c r="EY384" s="792"/>
      <c r="EZ384" s="792"/>
      <c r="FA384" s="792"/>
      <c r="FB384" s="792"/>
      <c r="FC384" s="792"/>
      <c r="FD384" s="792"/>
      <c r="FE384" s="792"/>
      <c r="FF384" s="792"/>
      <c r="FG384" s="792"/>
      <c r="FH384" s="792"/>
      <c r="FI384" s="792"/>
    </row>
    <row r="385" spans="1:165">
      <c r="A385" s="737"/>
      <c r="B385" s="738"/>
      <c r="C385" s="738"/>
      <c r="D385" s="738"/>
      <c r="E385" s="739" t="s">
        <v>260</v>
      </c>
      <c r="F385" s="739"/>
      <c r="G385" s="739"/>
      <c r="H385" s="739"/>
      <c r="I385" s="739"/>
      <c r="J385" s="739"/>
      <c r="K385" s="739"/>
      <c r="L385" s="740"/>
      <c r="M385" s="741"/>
      <c r="N385" s="885"/>
      <c r="U385" s="792"/>
      <c r="V385" s="792"/>
      <c r="W385" s="792"/>
      <c r="X385" s="792"/>
      <c r="Y385" s="792"/>
      <c r="Z385" s="792"/>
      <c r="AA385" s="792"/>
      <c r="AB385" s="792"/>
      <c r="AC385" s="792"/>
      <c r="AD385" s="792"/>
      <c r="AE385" s="792"/>
      <c r="AF385" s="792"/>
      <c r="AG385" s="792"/>
      <c r="AH385" s="792"/>
      <c r="AI385" s="792"/>
      <c r="AJ385" s="792"/>
      <c r="AK385" s="792"/>
      <c r="AL385" s="792"/>
      <c r="AM385" s="792"/>
      <c r="AN385" s="792"/>
      <c r="AO385" s="792"/>
      <c r="AP385" s="792"/>
      <c r="AQ385" s="792"/>
      <c r="AR385" s="792"/>
      <c r="AS385" s="792"/>
      <c r="AT385" s="792"/>
      <c r="AU385" s="792"/>
      <c r="AV385" s="792"/>
      <c r="AW385" s="792"/>
      <c r="AX385" s="792"/>
      <c r="AY385" s="792"/>
      <c r="AZ385" s="792"/>
      <c r="BA385" s="792"/>
      <c r="BB385" s="792"/>
      <c r="BC385" s="792"/>
      <c r="BD385" s="792"/>
      <c r="BE385" s="792"/>
      <c r="BF385" s="792"/>
      <c r="BG385" s="792"/>
      <c r="BH385" s="792"/>
      <c r="BI385" s="792"/>
      <c r="BJ385" s="792"/>
      <c r="BK385" s="792"/>
      <c r="BL385" s="792"/>
      <c r="BM385" s="792"/>
      <c r="BN385" s="792"/>
      <c r="BO385" s="792"/>
      <c r="BP385" s="792"/>
      <c r="BQ385" s="792"/>
      <c r="BR385" s="792"/>
      <c r="BS385" s="792"/>
      <c r="BT385" s="792"/>
      <c r="BU385" s="792"/>
      <c r="BV385" s="792"/>
      <c r="BW385" s="792"/>
      <c r="BX385" s="792"/>
      <c r="BY385" s="792"/>
      <c r="BZ385" s="792"/>
      <c r="CA385" s="792"/>
      <c r="CB385" s="792"/>
      <c r="CC385" s="792"/>
      <c r="CD385" s="792"/>
      <c r="CE385" s="792"/>
      <c r="CF385" s="792"/>
      <c r="CG385" s="792"/>
      <c r="CH385" s="792"/>
      <c r="CI385" s="792"/>
      <c r="CJ385" s="792"/>
      <c r="CK385" s="792"/>
      <c r="CL385" s="792"/>
      <c r="CM385" s="792"/>
      <c r="CN385" s="792"/>
      <c r="CO385" s="792"/>
      <c r="CP385" s="792"/>
      <c r="CQ385" s="792"/>
      <c r="CR385" s="792"/>
      <c r="CS385" s="792"/>
      <c r="CT385" s="792"/>
      <c r="CU385" s="792"/>
      <c r="CV385" s="792"/>
      <c r="CW385" s="792"/>
      <c r="CX385" s="792"/>
      <c r="CY385" s="792"/>
      <c r="CZ385" s="792"/>
      <c r="DA385" s="792"/>
      <c r="DB385" s="792"/>
      <c r="DC385" s="792"/>
      <c r="DD385" s="792"/>
      <c r="DE385" s="792"/>
      <c r="DF385" s="792"/>
      <c r="DG385" s="792"/>
      <c r="DH385" s="792"/>
      <c r="DI385" s="792"/>
      <c r="DJ385" s="792"/>
      <c r="DK385" s="792"/>
      <c r="DL385" s="792"/>
      <c r="DM385" s="792"/>
      <c r="DN385" s="792"/>
      <c r="DO385" s="792"/>
      <c r="DP385" s="792"/>
      <c r="DQ385" s="792"/>
      <c r="DR385" s="792"/>
      <c r="DS385" s="792"/>
      <c r="DT385" s="792"/>
      <c r="DU385" s="792"/>
      <c r="DV385" s="792"/>
      <c r="DW385" s="792"/>
      <c r="DX385" s="792"/>
      <c r="DY385" s="792"/>
      <c r="DZ385" s="792"/>
      <c r="EA385" s="792"/>
      <c r="EB385" s="792"/>
      <c r="EC385" s="792"/>
      <c r="ED385" s="792"/>
      <c r="EE385" s="792"/>
      <c r="EF385" s="792"/>
      <c r="EG385" s="792"/>
      <c r="EH385" s="792"/>
      <c r="EI385" s="792"/>
      <c r="EJ385" s="792"/>
      <c r="EK385" s="792"/>
      <c r="EL385" s="792"/>
      <c r="EM385" s="792"/>
      <c r="EN385" s="792"/>
      <c r="EO385" s="792"/>
      <c r="EP385" s="792"/>
      <c r="EQ385" s="792"/>
      <c r="ER385" s="792"/>
      <c r="ES385" s="792"/>
      <c r="ET385" s="792"/>
      <c r="EU385" s="792"/>
      <c r="EV385" s="792"/>
      <c r="EW385" s="792"/>
      <c r="EX385" s="792"/>
      <c r="EY385" s="792"/>
      <c r="EZ385" s="792"/>
      <c r="FA385" s="792"/>
      <c r="FB385" s="792"/>
      <c r="FC385" s="792"/>
      <c r="FD385" s="792"/>
      <c r="FE385" s="792"/>
      <c r="FF385" s="792"/>
      <c r="FG385" s="792"/>
      <c r="FH385" s="792"/>
      <c r="FI385" s="792"/>
    </row>
    <row r="386" spans="1:165">
      <c r="A386" s="737"/>
      <c r="B386" s="738"/>
      <c r="C386" s="738"/>
      <c r="D386" s="738"/>
      <c r="E386" s="739" t="s">
        <v>194</v>
      </c>
      <c r="F386" s="739"/>
      <c r="G386" s="739"/>
      <c r="H386" s="739"/>
      <c r="I386" s="739"/>
      <c r="J386" s="739"/>
      <c r="K386" s="739"/>
      <c r="L386" s="740"/>
      <c r="M386" s="741"/>
      <c r="N386" s="885"/>
      <c r="U386" s="792"/>
      <c r="V386" s="792"/>
      <c r="W386" s="792"/>
      <c r="X386" s="792"/>
      <c r="Y386" s="792"/>
      <c r="Z386" s="792"/>
      <c r="AA386" s="792"/>
      <c r="AB386" s="792"/>
      <c r="AC386" s="792"/>
      <c r="AD386" s="792"/>
      <c r="AE386" s="792"/>
      <c r="AF386" s="792"/>
      <c r="AG386" s="792"/>
      <c r="AH386" s="792"/>
      <c r="AI386" s="792"/>
      <c r="AJ386" s="792"/>
      <c r="AK386" s="792"/>
      <c r="AL386" s="792"/>
      <c r="AM386" s="792"/>
      <c r="AN386" s="792"/>
      <c r="AO386" s="792"/>
      <c r="AP386" s="792"/>
      <c r="AQ386" s="792"/>
      <c r="AR386" s="792"/>
      <c r="AS386" s="792"/>
      <c r="AT386" s="792"/>
      <c r="AU386" s="792"/>
      <c r="AV386" s="792"/>
      <c r="AW386" s="792"/>
      <c r="AX386" s="792"/>
      <c r="AY386" s="792"/>
      <c r="AZ386" s="792"/>
      <c r="BA386" s="792"/>
      <c r="BB386" s="792"/>
      <c r="BC386" s="792"/>
      <c r="BD386" s="792"/>
      <c r="BE386" s="792"/>
      <c r="BF386" s="792"/>
      <c r="BG386" s="792"/>
      <c r="BH386" s="792"/>
      <c r="BI386" s="792"/>
      <c r="BJ386" s="792"/>
      <c r="BK386" s="792"/>
      <c r="BL386" s="792"/>
      <c r="BM386" s="792"/>
      <c r="BN386" s="792"/>
      <c r="BO386" s="792"/>
      <c r="BP386" s="792"/>
      <c r="BQ386" s="792"/>
      <c r="BR386" s="792"/>
      <c r="BS386" s="792"/>
      <c r="BT386" s="792"/>
      <c r="BU386" s="792"/>
      <c r="BV386" s="792"/>
      <c r="BW386" s="792"/>
      <c r="BX386" s="792"/>
      <c r="BY386" s="792"/>
      <c r="BZ386" s="792"/>
      <c r="CA386" s="792"/>
      <c r="CB386" s="792"/>
      <c r="CC386" s="792"/>
      <c r="CD386" s="792"/>
      <c r="CE386" s="792"/>
      <c r="CF386" s="792"/>
      <c r="CG386" s="792"/>
      <c r="CH386" s="792"/>
      <c r="CI386" s="792"/>
      <c r="CJ386" s="792"/>
      <c r="CK386" s="792"/>
      <c r="CL386" s="792"/>
      <c r="CM386" s="792"/>
      <c r="CN386" s="792"/>
      <c r="CO386" s="792"/>
      <c r="CP386" s="792"/>
      <c r="CQ386" s="792"/>
      <c r="CR386" s="792"/>
      <c r="CS386" s="792"/>
      <c r="CT386" s="792"/>
      <c r="CU386" s="792"/>
      <c r="CV386" s="792"/>
      <c r="CW386" s="792"/>
      <c r="CX386" s="792"/>
      <c r="CY386" s="792"/>
      <c r="CZ386" s="792"/>
      <c r="DA386" s="792"/>
      <c r="DB386" s="792"/>
      <c r="DC386" s="792"/>
      <c r="DD386" s="792"/>
      <c r="DE386" s="792"/>
      <c r="DF386" s="792"/>
      <c r="DG386" s="792"/>
      <c r="DH386" s="792"/>
      <c r="DI386" s="792"/>
      <c r="DJ386" s="792"/>
      <c r="DK386" s="792"/>
      <c r="DL386" s="792"/>
      <c r="DM386" s="792"/>
      <c r="DN386" s="792"/>
      <c r="DO386" s="792"/>
      <c r="DP386" s="792"/>
      <c r="DQ386" s="792"/>
      <c r="DR386" s="792"/>
      <c r="DS386" s="792"/>
      <c r="DT386" s="792"/>
      <c r="DU386" s="792"/>
      <c r="DV386" s="792"/>
      <c r="DW386" s="792"/>
      <c r="DX386" s="792"/>
      <c r="DY386" s="792"/>
      <c r="DZ386" s="792"/>
      <c r="EA386" s="792"/>
      <c r="EB386" s="792"/>
      <c r="EC386" s="792"/>
      <c r="ED386" s="792"/>
      <c r="EE386" s="792"/>
      <c r="EF386" s="792"/>
      <c r="EG386" s="792"/>
      <c r="EH386" s="792"/>
      <c r="EI386" s="792"/>
      <c r="EJ386" s="792"/>
      <c r="EK386" s="792"/>
      <c r="EL386" s="792"/>
      <c r="EM386" s="792"/>
      <c r="EN386" s="792"/>
      <c r="EO386" s="792"/>
      <c r="EP386" s="792"/>
      <c r="EQ386" s="792"/>
      <c r="ER386" s="792"/>
      <c r="ES386" s="792"/>
      <c r="ET386" s="792"/>
      <c r="EU386" s="792"/>
      <c r="EV386" s="792"/>
      <c r="EW386" s="792"/>
      <c r="EX386" s="792"/>
      <c r="EY386" s="792"/>
      <c r="EZ386" s="792"/>
      <c r="FA386" s="792"/>
      <c r="FB386" s="792"/>
      <c r="FC386" s="792"/>
      <c r="FD386" s="792"/>
      <c r="FE386" s="792"/>
      <c r="FF386" s="792"/>
      <c r="FG386" s="792"/>
      <c r="FH386" s="792"/>
      <c r="FI386" s="792"/>
    </row>
    <row r="387" spans="1:165">
      <c r="A387" s="737"/>
      <c r="B387" s="738"/>
      <c r="C387" s="738"/>
      <c r="D387" s="738"/>
      <c r="E387" s="739" t="s">
        <v>195</v>
      </c>
      <c r="F387" s="739"/>
      <c r="G387" s="739"/>
      <c r="H387" s="739"/>
      <c r="I387" s="739"/>
      <c r="J387" s="739"/>
      <c r="K387" s="739"/>
      <c r="L387" s="740"/>
      <c r="M387" s="741"/>
      <c r="N387" s="885"/>
      <c r="U387" s="792"/>
      <c r="V387" s="792"/>
      <c r="W387" s="792"/>
      <c r="X387" s="792"/>
      <c r="Y387" s="792"/>
      <c r="Z387" s="792"/>
      <c r="AA387" s="792"/>
      <c r="AB387" s="792"/>
      <c r="AC387" s="792"/>
      <c r="AD387" s="792"/>
      <c r="AE387" s="792"/>
      <c r="AF387" s="792"/>
      <c r="AG387" s="792"/>
      <c r="AH387" s="792"/>
      <c r="AI387" s="792"/>
      <c r="AJ387" s="792"/>
      <c r="AK387" s="792"/>
      <c r="AL387" s="792"/>
      <c r="AM387" s="792"/>
      <c r="AN387" s="792"/>
      <c r="AO387" s="792"/>
      <c r="AP387" s="792"/>
      <c r="AQ387" s="792"/>
      <c r="AR387" s="792"/>
      <c r="AS387" s="792"/>
      <c r="AT387" s="792"/>
      <c r="AU387" s="792"/>
      <c r="AV387" s="792"/>
      <c r="AW387" s="792"/>
      <c r="AX387" s="792"/>
      <c r="AY387" s="792"/>
      <c r="AZ387" s="792"/>
      <c r="BA387" s="792"/>
      <c r="BB387" s="792"/>
      <c r="BC387" s="792"/>
      <c r="BD387" s="792"/>
      <c r="BE387" s="792"/>
      <c r="BF387" s="792"/>
      <c r="BG387" s="792"/>
      <c r="BH387" s="792"/>
      <c r="BI387" s="792"/>
      <c r="BJ387" s="792"/>
      <c r="BK387" s="792"/>
      <c r="BL387" s="792"/>
      <c r="BM387" s="792"/>
      <c r="BN387" s="792"/>
      <c r="BO387" s="792"/>
      <c r="BP387" s="792"/>
      <c r="BQ387" s="792"/>
      <c r="BR387" s="792"/>
      <c r="BS387" s="792"/>
      <c r="BT387" s="792"/>
      <c r="BU387" s="792"/>
      <c r="BV387" s="792"/>
      <c r="BW387" s="792"/>
      <c r="BX387" s="792"/>
      <c r="BY387" s="792"/>
      <c r="BZ387" s="792"/>
      <c r="CA387" s="792"/>
      <c r="CB387" s="792"/>
      <c r="CC387" s="792"/>
      <c r="CD387" s="792"/>
      <c r="CE387" s="792"/>
      <c r="CF387" s="792"/>
      <c r="CG387" s="792"/>
      <c r="CH387" s="792"/>
      <c r="CI387" s="792"/>
      <c r="CJ387" s="792"/>
      <c r="CK387" s="792"/>
      <c r="CL387" s="792"/>
      <c r="CM387" s="792"/>
      <c r="CN387" s="792"/>
      <c r="CO387" s="792"/>
      <c r="CP387" s="792"/>
      <c r="CQ387" s="792"/>
      <c r="CR387" s="792"/>
      <c r="CS387" s="792"/>
      <c r="CT387" s="792"/>
      <c r="CU387" s="792"/>
      <c r="CV387" s="792"/>
      <c r="CW387" s="792"/>
      <c r="CX387" s="792"/>
      <c r="CY387" s="792"/>
      <c r="CZ387" s="792"/>
      <c r="DA387" s="792"/>
      <c r="DB387" s="792"/>
      <c r="DC387" s="792"/>
      <c r="DD387" s="792"/>
      <c r="DE387" s="792"/>
      <c r="DF387" s="792"/>
      <c r="DG387" s="792"/>
      <c r="DH387" s="792"/>
      <c r="DI387" s="792"/>
      <c r="DJ387" s="792"/>
      <c r="DK387" s="792"/>
      <c r="DL387" s="792"/>
      <c r="DM387" s="792"/>
      <c r="DN387" s="792"/>
      <c r="DO387" s="792"/>
      <c r="DP387" s="792"/>
      <c r="DQ387" s="792"/>
      <c r="DR387" s="792"/>
      <c r="DS387" s="792"/>
      <c r="DT387" s="792"/>
      <c r="DU387" s="792"/>
      <c r="DV387" s="792"/>
      <c r="DW387" s="792"/>
      <c r="DX387" s="792"/>
      <c r="DY387" s="792"/>
      <c r="DZ387" s="792"/>
      <c r="EA387" s="792"/>
      <c r="EB387" s="792"/>
      <c r="EC387" s="792"/>
      <c r="ED387" s="792"/>
      <c r="EE387" s="792"/>
      <c r="EF387" s="792"/>
      <c r="EG387" s="792"/>
      <c r="EH387" s="792"/>
      <c r="EI387" s="792"/>
      <c r="EJ387" s="792"/>
      <c r="EK387" s="792"/>
      <c r="EL387" s="792"/>
      <c r="EM387" s="792"/>
      <c r="EN387" s="792"/>
      <c r="EO387" s="792"/>
      <c r="EP387" s="792"/>
      <c r="EQ387" s="792"/>
      <c r="ER387" s="792"/>
      <c r="ES387" s="792"/>
      <c r="ET387" s="792"/>
      <c r="EU387" s="792"/>
      <c r="EV387" s="792"/>
      <c r="EW387" s="792"/>
      <c r="EX387" s="792"/>
      <c r="EY387" s="792"/>
      <c r="EZ387" s="792"/>
      <c r="FA387" s="792"/>
      <c r="FB387" s="792"/>
      <c r="FC387" s="792"/>
      <c r="FD387" s="792"/>
      <c r="FE387" s="792"/>
      <c r="FF387" s="792"/>
      <c r="FG387" s="792"/>
      <c r="FH387" s="792"/>
      <c r="FI387" s="792"/>
    </row>
    <row r="388" spans="1:165">
      <c r="A388" s="737"/>
      <c r="B388" s="738"/>
      <c r="C388" s="738"/>
      <c r="D388" s="738" t="s">
        <v>1528</v>
      </c>
      <c r="E388" s="739"/>
      <c r="F388" s="739"/>
      <c r="G388" s="739"/>
      <c r="H388" s="739"/>
      <c r="I388" s="739"/>
      <c r="J388" s="739"/>
      <c r="K388" s="739"/>
      <c r="L388" s="740"/>
      <c r="M388" s="741"/>
      <c r="N388" s="885"/>
      <c r="U388" s="792"/>
      <c r="V388" s="792"/>
      <c r="W388" s="792"/>
      <c r="X388" s="792"/>
      <c r="Y388" s="792"/>
      <c r="Z388" s="792"/>
      <c r="AA388" s="792"/>
      <c r="AB388" s="792"/>
      <c r="AC388" s="792"/>
      <c r="AD388" s="792"/>
      <c r="AE388" s="792"/>
      <c r="AF388" s="792"/>
      <c r="AG388" s="792"/>
      <c r="AH388" s="792"/>
      <c r="AI388" s="792"/>
      <c r="AJ388" s="792"/>
      <c r="AK388" s="792"/>
      <c r="AL388" s="792"/>
      <c r="AM388" s="792"/>
      <c r="AN388" s="792"/>
      <c r="AO388" s="792"/>
      <c r="AP388" s="792"/>
      <c r="AQ388" s="792"/>
      <c r="AR388" s="792"/>
      <c r="AS388" s="792"/>
      <c r="AT388" s="792"/>
      <c r="AU388" s="792"/>
      <c r="AV388" s="792"/>
      <c r="AW388" s="792"/>
      <c r="AX388" s="792"/>
      <c r="AY388" s="792"/>
      <c r="AZ388" s="792"/>
      <c r="BA388" s="792"/>
      <c r="BB388" s="792"/>
      <c r="BC388" s="792"/>
      <c r="BD388" s="792"/>
      <c r="BE388" s="792"/>
      <c r="BF388" s="792"/>
      <c r="BG388" s="792"/>
      <c r="BH388" s="792"/>
      <c r="BI388" s="792"/>
      <c r="BJ388" s="792"/>
      <c r="BK388" s="792"/>
      <c r="BL388" s="792"/>
      <c r="BM388" s="792"/>
      <c r="BN388" s="792"/>
      <c r="BO388" s="792"/>
      <c r="BP388" s="792"/>
      <c r="BQ388" s="792"/>
      <c r="BR388" s="792"/>
      <c r="BS388" s="792"/>
      <c r="BT388" s="792"/>
      <c r="BU388" s="792"/>
      <c r="BV388" s="792"/>
      <c r="BW388" s="792"/>
      <c r="BX388" s="792"/>
      <c r="BY388" s="792"/>
      <c r="BZ388" s="792"/>
      <c r="CA388" s="792"/>
      <c r="CB388" s="792"/>
      <c r="CC388" s="792"/>
      <c r="CD388" s="792"/>
      <c r="CE388" s="792"/>
      <c r="CF388" s="792"/>
      <c r="CG388" s="792"/>
      <c r="CH388" s="792"/>
      <c r="CI388" s="792"/>
      <c r="CJ388" s="792"/>
      <c r="CK388" s="792"/>
      <c r="CL388" s="792"/>
      <c r="CM388" s="792"/>
      <c r="CN388" s="792"/>
      <c r="CO388" s="792"/>
      <c r="CP388" s="792"/>
      <c r="CQ388" s="792"/>
      <c r="CR388" s="792"/>
      <c r="CS388" s="792"/>
      <c r="CT388" s="792"/>
      <c r="CU388" s="792"/>
      <c r="CV388" s="792"/>
      <c r="CW388" s="792"/>
      <c r="CX388" s="792"/>
      <c r="CY388" s="792"/>
      <c r="CZ388" s="792"/>
      <c r="DA388" s="792"/>
      <c r="DB388" s="792"/>
      <c r="DC388" s="792"/>
      <c r="DD388" s="792"/>
      <c r="DE388" s="792"/>
      <c r="DF388" s="792"/>
      <c r="DG388" s="792"/>
      <c r="DH388" s="792"/>
      <c r="DI388" s="792"/>
      <c r="DJ388" s="792"/>
      <c r="DK388" s="792"/>
      <c r="DL388" s="792"/>
      <c r="DM388" s="792"/>
      <c r="DN388" s="792"/>
      <c r="DO388" s="792"/>
      <c r="DP388" s="792"/>
      <c r="DQ388" s="792"/>
      <c r="DR388" s="792"/>
      <c r="DS388" s="792"/>
      <c r="DT388" s="792"/>
      <c r="DU388" s="792"/>
      <c r="DV388" s="792"/>
      <c r="DW388" s="792"/>
      <c r="DX388" s="792"/>
      <c r="DY388" s="792"/>
      <c r="DZ388" s="792"/>
      <c r="EA388" s="792"/>
      <c r="EB388" s="792"/>
      <c r="EC388" s="792"/>
      <c r="ED388" s="792"/>
      <c r="EE388" s="792"/>
      <c r="EF388" s="792"/>
      <c r="EG388" s="792"/>
      <c r="EH388" s="792"/>
      <c r="EI388" s="792"/>
      <c r="EJ388" s="792"/>
      <c r="EK388" s="792"/>
      <c r="EL388" s="792"/>
      <c r="EM388" s="792"/>
      <c r="EN388" s="792"/>
      <c r="EO388" s="792"/>
      <c r="EP388" s="792"/>
      <c r="EQ388" s="792"/>
      <c r="ER388" s="792"/>
      <c r="ES388" s="792"/>
      <c r="ET388" s="792"/>
      <c r="EU388" s="792"/>
      <c r="EV388" s="792"/>
      <c r="EW388" s="792"/>
      <c r="EX388" s="792"/>
      <c r="EY388" s="792"/>
      <c r="EZ388" s="792"/>
      <c r="FA388" s="792"/>
      <c r="FB388" s="792"/>
      <c r="FC388" s="792"/>
      <c r="FD388" s="792"/>
      <c r="FE388" s="792"/>
      <c r="FF388" s="792"/>
      <c r="FG388" s="792"/>
      <c r="FH388" s="792"/>
      <c r="FI388" s="792"/>
    </row>
    <row r="389" spans="1:165">
      <c r="A389" s="737"/>
      <c r="B389" s="738"/>
      <c r="C389" s="738"/>
      <c r="D389" s="738"/>
      <c r="E389" s="739" t="s">
        <v>1529</v>
      </c>
      <c r="F389" s="739"/>
      <c r="G389" s="739"/>
      <c r="H389" s="739"/>
      <c r="I389" s="739"/>
      <c r="J389" s="739"/>
      <c r="K389" s="739"/>
      <c r="L389" s="740"/>
      <c r="M389" s="741"/>
      <c r="N389" s="885"/>
      <c r="U389" s="792"/>
      <c r="V389" s="792"/>
      <c r="W389" s="792"/>
      <c r="X389" s="792"/>
      <c r="Y389" s="792"/>
      <c r="Z389" s="792"/>
      <c r="AA389" s="792"/>
      <c r="AB389" s="792"/>
      <c r="AC389" s="792"/>
      <c r="AD389" s="792"/>
      <c r="AE389" s="792"/>
      <c r="AF389" s="792"/>
      <c r="AG389" s="792"/>
      <c r="AH389" s="792"/>
      <c r="AI389" s="792"/>
      <c r="AJ389" s="792"/>
      <c r="AK389" s="792"/>
      <c r="AL389" s="792"/>
      <c r="AM389" s="792"/>
      <c r="AN389" s="792"/>
      <c r="AO389" s="792"/>
      <c r="AP389" s="792"/>
      <c r="AQ389" s="792"/>
      <c r="AR389" s="792"/>
      <c r="AS389" s="792"/>
      <c r="AT389" s="792"/>
      <c r="AU389" s="792"/>
      <c r="AV389" s="792"/>
      <c r="AW389" s="792"/>
      <c r="AX389" s="792"/>
      <c r="AY389" s="792"/>
      <c r="AZ389" s="792"/>
      <c r="BA389" s="792"/>
      <c r="BB389" s="792"/>
      <c r="BC389" s="792"/>
      <c r="BD389" s="792"/>
      <c r="BE389" s="792"/>
      <c r="BF389" s="792"/>
      <c r="BG389" s="792"/>
      <c r="BH389" s="792"/>
      <c r="BI389" s="792"/>
      <c r="BJ389" s="792"/>
      <c r="BK389" s="792"/>
      <c r="BL389" s="792"/>
      <c r="BM389" s="792"/>
      <c r="BN389" s="792"/>
      <c r="BO389" s="792"/>
      <c r="BP389" s="792"/>
      <c r="BQ389" s="792"/>
      <c r="BR389" s="792"/>
      <c r="BS389" s="792"/>
      <c r="BT389" s="792"/>
      <c r="BU389" s="792"/>
      <c r="BV389" s="792"/>
      <c r="BW389" s="792"/>
      <c r="BX389" s="792"/>
      <c r="BY389" s="792"/>
      <c r="BZ389" s="792"/>
      <c r="CA389" s="792"/>
      <c r="CB389" s="792"/>
      <c r="CC389" s="792"/>
      <c r="CD389" s="792"/>
      <c r="CE389" s="792"/>
      <c r="CF389" s="792"/>
      <c r="CG389" s="792"/>
      <c r="CH389" s="792"/>
      <c r="CI389" s="792"/>
      <c r="CJ389" s="792"/>
      <c r="CK389" s="792"/>
      <c r="CL389" s="792"/>
      <c r="CM389" s="792"/>
      <c r="CN389" s="792"/>
      <c r="CO389" s="792"/>
      <c r="CP389" s="792"/>
      <c r="CQ389" s="792"/>
      <c r="CR389" s="792"/>
      <c r="CS389" s="792"/>
      <c r="CT389" s="792"/>
      <c r="CU389" s="792"/>
      <c r="CV389" s="792"/>
      <c r="CW389" s="792"/>
      <c r="CX389" s="792"/>
      <c r="CY389" s="792"/>
      <c r="CZ389" s="792"/>
      <c r="DA389" s="792"/>
      <c r="DB389" s="792"/>
      <c r="DC389" s="792"/>
      <c r="DD389" s="792"/>
      <c r="DE389" s="792"/>
      <c r="DF389" s="792"/>
      <c r="DG389" s="792"/>
      <c r="DH389" s="792"/>
      <c r="DI389" s="792"/>
      <c r="DJ389" s="792"/>
      <c r="DK389" s="792"/>
      <c r="DL389" s="792"/>
      <c r="DM389" s="792"/>
      <c r="DN389" s="792"/>
      <c r="DO389" s="792"/>
      <c r="DP389" s="792"/>
      <c r="DQ389" s="792"/>
      <c r="DR389" s="792"/>
      <c r="DS389" s="792"/>
      <c r="DT389" s="792"/>
      <c r="DU389" s="792"/>
      <c r="DV389" s="792"/>
      <c r="DW389" s="792"/>
      <c r="DX389" s="792"/>
      <c r="DY389" s="792"/>
      <c r="DZ389" s="792"/>
      <c r="EA389" s="792"/>
      <c r="EB389" s="792"/>
      <c r="EC389" s="792"/>
      <c r="ED389" s="792"/>
      <c r="EE389" s="792"/>
      <c r="EF389" s="792"/>
      <c r="EG389" s="792"/>
      <c r="EH389" s="792"/>
      <c r="EI389" s="792"/>
      <c r="EJ389" s="792"/>
      <c r="EK389" s="792"/>
      <c r="EL389" s="792"/>
      <c r="EM389" s="792"/>
      <c r="EN389" s="792"/>
      <c r="EO389" s="792"/>
      <c r="EP389" s="792"/>
      <c r="EQ389" s="792"/>
      <c r="ER389" s="792"/>
      <c r="ES389" s="792"/>
      <c r="ET389" s="792"/>
      <c r="EU389" s="792"/>
      <c r="EV389" s="792"/>
      <c r="EW389" s="792"/>
      <c r="EX389" s="792"/>
      <c r="EY389" s="792"/>
      <c r="EZ389" s="792"/>
      <c r="FA389" s="792"/>
      <c r="FB389" s="792"/>
      <c r="FC389" s="792"/>
      <c r="FD389" s="792"/>
      <c r="FE389" s="792"/>
      <c r="FF389" s="792"/>
      <c r="FG389" s="792"/>
      <c r="FH389" s="792"/>
      <c r="FI389" s="792"/>
    </row>
    <row r="390" spans="1:165">
      <c r="A390" s="737"/>
      <c r="B390" s="738"/>
      <c r="C390" s="738"/>
      <c r="D390" s="738"/>
      <c r="E390" s="739"/>
      <c r="F390" s="739" t="s">
        <v>347</v>
      </c>
      <c r="G390" s="739"/>
      <c r="H390" s="739"/>
      <c r="I390" s="739"/>
      <c r="J390" s="739"/>
      <c r="K390" s="739"/>
      <c r="L390" s="740"/>
      <c r="M390" s="741"/>
      <c r="N390" s="885"/>
      <c r="U390" s="792"/>
      <c r="V390" s="792"/>
      <c r="W390" s="792"/>
      <c r="X390" s="792"/>
      <c r="Y390" s="792"/>
      <c r="Z390" s="792"/>
      <c r="AA390" s="792"/>
      <c r="AB390" s="792"/>
      <c r="AC390" s="792"/>
      <c r="AD390" s="792"/>
      <c r="AE390" s="792"/>
      <c r="AF390" s="792"/>
      <c r="AG390" s="792"/>
      <c r="AH390" s="792"/>
      <c r="AI390" s="792"/>
      <c r="AJ390" s="792"/>
      <c r="AK390" s="792"/>
      <c r="AL390" s="792"/>
      <c r="AM390" s="792"/>
      <c r="AN390" s="792"/>
      <c r="AO390" s="792"/>
      <c r="AP390" s="792"/>
      <c r="AQ390" s="792"/>
      <c r="AR390" s="792"/>
      <c r="AS390" s="792"/>
      <c r="AT390" s="792"/>
      <c r="AU390" s="792"/>
      <c r="AV390" s="792"/>
      <c r="AW390" s="792"/>
      <c r="AX390" s="792"/>
      <c r="AY390" s="792"/>
      <c r="AZ390" s="792"/>
      <c r="BA390" s="792"/>
      <c r="BB390" s="792"/>
      <c r="BC390" s="792"/>
      <c r="BD390" s="792"/>
      <c r="BE390" s="792"/>
      <c r="BF390" s="792"/>
      <c r="BG390" s="792"/>
      <c r="BH390" s="792"/>
      <c r="BI390" s="792"/>
      <c r="BJ390" s="792"/>
      <c r="BK390" s="792"/>
      <c r="BL390" s="792"/>
      <c r="BM390" s="792"/>
      <c r="BN390" s="792"/>
      <c r="BO390" s="792"/>
      <c r="BP390" s="792"/>
      <c r="BQ390" s="792"/>
      <c r="BR390" s="792"/>
      <c r="BS390" s="792"/>
      <c r="BT390" s="792"/>
      <c r="BU390" s="792"/>
      <c r="BV390" s="792"/>
      <c r="BW390" s="792"/>
      <c r="BX390" s="792"/>
      <c r="BY390" s="792"/>
      <c r="BZ390" s="792"/>
      <c r="CA390" s="792"/>
      <c r="CB390" s="792"/>
      <c r="CC390" s="792"/>
      <c r="CD390" s="792"/>
      <c r="CE390" s="792"/>
      <c r="CF390" s="792"/>
      <c r="CG390" s="792"/>
      <c r="CH390" s="792"/>
      <c r="CI390" s="792"/>
      <c r="CJ390" s="792"/>
      <c r="CK390" s="792"/>
      <c r="CL390" s="792"/>
      <c r="CM390" s="792"/>
      <c r="CN390" s="792"/>
      <c r="CO390" s="792"/>
      <c r="CP390" s="792"/>
      <c r="CQ390" s="792"/>
      <c r="CR390" s="792"/>
      <c r="CS390" s="792"/>
      <c r="CT390" s="792"/>
      <c r="CU390" s="792"/>
      <c r="CV390" s="792"/>
      <c r="CW390" s="792"/>
      <c r="CX390" s="792"/>
      <c r="CY390" s="792"/>
      <c r="CZ390" s="792"/>
      <c r="DA390" s="792"/>
      <c r="DB390" s="792"/>
      <c r="DC390" s="792"/>
      <c r="DD390" s="792"/>
      <c r="DE390" s="792"/>
      <c r="DF390" s="792"/>
      <c r="DG390" s="792"/>
      <c r="DH390" s="792"/>
      <c r="DI390" s="792"/>
      <c r="DJ390" s="792"/>
      <c r="DK390" s="792"/>
      <c r="DL390" s="792"/>
      <c r="DM390" s="792"/>
      <c r="DN390" s="792"/>
      <c r="DO390" s="792"/>
      <c r="DP390" s="792"/>
      <c r="DQ390" s="792"/>
      <c r="DR390" s="792"/>
      <c r="DS390" s="792"/>
      <c r="DT390" s="792"/>
      <c r="DU390" s="792"/>
      <c r="DV390" s="792"/>
      <c r="DW390" s="792"/>
      <c r="DX390" s="792"/>
      <c r="DY390" s="792"/>
      <c r="DZ390" s="792"/>
      <c r="EA390" s="792"/>
      <c r="EB390" s="792"/>
      <c r="EC390" s="792"/>
      <c r="ED390" s="792"/>
      <c r="EE390" s="792"/>
      <c r="EF390" s="792"/>
      <c r="EG390" s="792"/>
      <c r="EH390" s="792"/>
      <c r="EI390" s="792"/>
      <c r="EJ390" s="792"/>
      <c r="EK390" s="792"/>
      <c r="EL390" s="792"/>
      <c r="EM390" s="792"/>
      <c r="EN390" s="792"/>
      <c r="EO390" s="792"/>
      <c r="EP390" s="792"/>
      <c r="EQ390" s="792"/>
      <c r="ER390" s="792"/>
      <c r="ES390" s="792"/>
      <c r="ET390" s="792"/>
      <c r="EU390" s="792"/>
      <c r="EV390" s="792"/>
      <c r="EW390" s="792"/>
      <c r="EX390" s="792"/>
      <c r="EY390" s="792"/>
      <c r="EZ390" s="792"/>
      <c r="FA390" s="792"/>
      <c r="FB390" s="792"/>
      <c r="FC390" s="792"/>
      <c r="FD390" s="792"/>
      <c r="FE390" s="792"/>
      <c r="FF390" s="792"/>
      <c r="FG390" s="792"/>
      <c r="FH390" s="792"/>
      <c r="FI390" s="792"/>
    </row>
    <row r="391" spans="1:165">
      <c r="A391" s="737"/>
      <c r="B391" s="738"/>
      <c r="C391" s="738"/>
      <c r="D391" s="738"/>
      <c r="E391" s="739"/>
      <c r="F391" s="739" t="s">
        <v>348</v>
      </c>
      <c r="G391" s="739"/>
      <c r="H391" s="739"/>
      <c r="I391" s="739"/>
      <c r="J391" s="739"/>
      <c r="K391" s="739"/>
      <c r="L391" s="740"/>
      <c r="M391" s="741"/>
      <c r="N391" s="885"/>
      <c r="U391" s="792"/>
      <c r="V391" s="792"/>
      <c r="W391" s="792"/>
      <c r="X391" s="792"/>
      <c r="Y391" s="792"/>
      <c r="Z391" s="792"/>
      <c r="AA391" s="792"/>
      <c r="AB391" s="792"/>
      <c r="AC391" s="792"/>
      <c r="AD391" s="792"/>
      <c r="AE391" s="792"/>
      <c r="AF391" s="792"/>
      <c r="AG391" s="792"/>
      <c r="AH391" s="792"/>
      <c r="AI391" s="792"/>
      <c r="AJ391" s="792"/>
      <c r="AK391" s="792"/>
      <c r="AL391" s="792"/>
      <c r="AM391" s="792"/>
      <c r="AN391" s="792"/>
      <c r="AO391" s="792"/>
      <c r="AP391" s="792"/>
      <c r="AQ391" s="792"/>
      <c r="AR391" s="792"/>
      <c r="AS391" s="792"/>
      <c r="AT391" s="792"/>
      <c r="AU391" s="792"/>
      <c r="AV391" s="792"/>
      <c r="AW391" s="792"/>
      <c r="AX391" s="792"/>
      <c r="AY391" s="792"/>
      <c r="AZ391" s="792"/>
      <c r="BA391" s="792"/>
      <c r="BB391" s="792"/>
      <c r="BC391" s="792"/>
      <c r="BD391" s="792"/>
      <c r="BE391" s="792"/>
      <c r="BF391" s="792"/>
      <c r="BG391" s="792"/>
      <c r="BH391" s="792"/>
      <c r="BI391" s="792"/>
      <c r="BJ391" s="792"/>
      <c r="BK391" s="792"/>
      <c r="BL391" s="792"/>
      <c r="BM391" s="792"/>
      <c r="BN391" s="792"/>
      <c r="BO391" s="792"/>
      <c r="BP391" s="792"/>
      <c r="BQ391" s="792"/>
      <c r="BR391" s="792"/>
      <c r="BS391" s="792"/>
      <c r="BT391" s="792"/>
      <c r="BU391" s="792"/>
      <c r="BV391" s="792"/>
      <c r="BW391" s="792"/>
      <c r="BX391" s="792"/>
      <c r="BY391" s="792"/>
      <c r="BZ391" s="792"/>
      <c r="CA391" s="792"/>
      <c r="CB391" s="792"/>
      <c r="CC391" s="792"/>
      <c r="CD391" s="792"/>
      <c r="CE391" s="792"/>
      <c r="CF391" s="792"/>
      <c r="CG391" s="792"/>
      <c r="CH391" s="792"/>
      <c r="CI391" s="792"/>
      <c r="CJ391" s="792"/>
      <c r="CK391" s="792"/>
      <c r="CL391" s="792"/>
      <c r="CM391" s="792"/>
      <c r="CN391" s="792"/>
      <c r="CO391" s="792"/>
      <c r="CP391" s="792"/>
      <c r="CQ391" s="792"/>
      <c r="CR391" s="792"/>
      <c r="CS391" s="792"/>
      <c r="CT391" s="792"/>
      <c r="CU391" s="792"/>
      <c r="CV391" s="792"/>
      <c r="CW391" s="792"/>
      <c r="CX391" s="792"/>
      <c r="CY391" s="792"/>
      <c r="CZ391" s="792"/>
      <c r="DA391" s="792"/>
      <c r="DB391" s="792"/>
      <c r="DC391" s="792"/>
      <c r="DD391" s="792"/>
      <c r="DE391" s="792"/>
      <c r="DF391" s="792"/>
      <c r="DG391" s="792"/>
      <c r="DH391" s="792"/>
      <c r="DI391" s="792"/>
      <c r="DJ391" s="792"/>
      <c r="DK391" s="792"/>
      <c r="DL391" s="792"/>
      <c r="DM391" s="792"/>
      <c r="DN391" s="792"/>
      <c r="DO391" s="792"/>
      <c r="DP391" s="792"/>
      <c r="DQ391" s="792"/>
      <c r="DR391" s="792"/>
      <c r="DS391" s="792"/>
      <c r="DT391" s="792"/>
      <c r="DU391" s="792"/>
      <c r="DV391" s="792"/>
      <c r="DW391" s="792"/>
      <c r="DX391" s="792"/>
      <c r="DY391" s="792"/>
      <c r="DZ391" s="792"/>
      <c r="EA391" s="792"/>
      <c r="EB391" s="792"/>
      <c r="EC391" s="792"/>
      <c r="ED391" s="792"/>
      <c r="EE391" s="792"/>
      <c r="EF391" s="792"/>
      <c r="EG391" s="792"/>
      <c r="EH391" s="792"/>
      <c r="EI391" s="792"/>
      <c r="EJ391" s="792"/>
      <c r="EK391" s="792"/>
      <c r="EL391" s="792"/>
      <c r="EM391" s="792"/>
      <c r="EN391" s="792"/>
      <c r="EO391" s="792"/>
      <c r="EP391" s="792"/>
      <c r="EQ391" s="792"/>
      <c r="ER391" s="792"/>
      <c r="ES391" s="792"/>
      <c r="ET391" s="792"/>
      <c r="EU391" s="792"/>
      <c r="EV391" s="792"/>
      <c r="EW391" s="792"/>
      <c r="EX391" s="792"/>
      <c r="EY391" s="792"/>
      <c r="EZ391" s="792"/>
      <c r="FA391" s="792"/>
      <c r="FB391" s="792"/>
      <c r="FC391" s="792"/>
      <c r="FD391" s="792"/>
      <c r="FE391" s="792"/>
      <c r="FF391" s="792"/>
      <c r="FG391" s="792"/>
      <c r="FH391" s="792"/>
      <c r="FI391" s="792"/>
    </row>
    <row r="392" spans="1:165">
      <c r="A392" s="737"/>
      <c r="B392" s="738"/>
      <c r="C392" s="738"/>
      <c r="D392" s="738"/>
      <c r="E392" s="739" t="s">
        <v>1530</v>
      </c>
      <c r="F392" s="739"/>
      <c r="G392" s="739"/>
      <c r="H392" s="739"/>
      <c r="I392" s="739"/>
      <c r="J392" s="739"/>
      <c r="K392" s="739"/>
      <c r="L392" s="740"/>
      <c r="M392" s="741"/>
      <c r="N392" s="885"/>
      <c r="U392" s="792"/>
      <c r="V392" s="792"/>
      <c r="W392" s="792"/>
      <c r="X392" s="792"/>
      <c r="Y392" s="792"/>
      <c r="Z392" s="792"/>
      <c r="AA392" s="792"/>
      <c r="AB392" s="792"/>
      <c r="AC392" s="792"/>
      <c r="AD392" s="792"/>
      <c r="AE392" s="792"/>
      <c r="AF392" s="792"/>
      <c r="AG392" s="792"/>
      <c r="AH392" s="792"/>
      <c r="AI392" s="792"/>
      <c r="AJ392" s="792"/>
      <c r="AK392" s="792"/>
      <c r="AL392" s="792"/>
      <c r="AM392" s="792"/>
      <c r="AN392" s="792"/>
      <c r="AO392" s="792"/>
      <c r="AP392" s="792"/>
      <c r="AQ392" s="792"/>
      <c r="AR392" s="792"/>
      <c r="AS392" s="792"/>
      <c r="AT392" s="792"/>
      <c r="AU392" s="792"/>
      <c r="AV392" s="792"/>
      <c r="AW392" s="792"/>
      <c r="AX392" s="792"/>
      <c r="AY392" s="792"/>
      <c r="AZ392" s="792"/>
      <c r="BA392" s="792"/>
      <c r="BB392" s="792"/>
      <c r="BC392" s="792"/>
      <c r="BD392" s="792"/>
      <c r="BE392" s="792"/>
      <c r="BF392" s="792"/>
      <c r="BG392" s="792"/>
      <c r="BH392" s="792"/>
      <c r="BI392" s="792"/>
      <c r="BJ392" s="792"/>
      <c r="BK392" s="792"/>
      <c r="BL392" s="792"/>
      <c r="BM392" s="792"/>
      <c r="BN392" s="792"/>
      <c r="BO392" s="792"/>
      <c r="BP392" s="792"/>
      <c r="BQ392" s="792"/>
      <c r="BR392" s="792"/>
      <c r="BS392" s="792"/>
      <c r="BT392" s="792"/>
      <c r="BU392" s="792"/>
      <c r="BV392" s="792"/>
      <c r="BW392" s="792"/>
      <c r="BX392" s="792"/>
      <c r="BY392" s="792"/>
      <c r="BZ392" s="792"/>
      <c r="CA392" s="792"/>
      <c r="CB392" s="792"/>
      <c r="CC392" s="792"/>
      <c r="CD392" s="792"/>
      <c r="CE392" s="792"/>
      <c r="CF392" s="792"/>
      <c r="CG392" s="792"/>
      <c r="CH392" s="792"/>
      <c r="CI392" s="792"/>
      <c r="CJ392" s="792"/>
      <c r="CK392" s="792"/>
      <c r="CL392" s="792"/>
      <c r="CM392" s="792"/>
      <c r="CN392" s="792"/>
      <c r="CO392" s="792"/>
      <c r="CP392" s="792"/>
      <c r="CQ392" s="792"/>
      <c r="CR392" s="792"/>
      <c r="CS392" s="792"/>
      <c r="CT392" s="792"/>
      <c r="CU392" s="792"/>
      <c r="CV392" s="792"/>
      <c r="CW392" s="792"/>
      <c r="CX392" s="792"/>
      <c r="CY392" s="792"/>
      <c r="CZ392" s="792"/>
      <c r="DA392" s="792"/>
      <c r="DB392" s="792"/>
      <c r="DC392" s="792"/>
      <c r="DD392" s="792"/>
      <c r="DE392" s="792"/>
      <c r="DF392" s="792"/>
      <c r="DG392" s="792"/>
      <c r="DH392" s="792"/>
      <c r="DI392" s="792"/>
      <c r="DJ392" s="792"/>
      <c r="DK392" s="792"/>
      <c r="DL392" s="792"/>
      <c r="DM392" s="792"/>
      <c r="DN392" s="792"/>
      <c r="DO392" s="792"/>
      <c r="DP392" s="792"/>
      <c r="DQ392" s="792"/>
      <c r="DR392" s="792"/>
      <c r="DS392" s="792"/>
      <c r="DT392" s="792"/>
      <c r="DU392" s="792"/>
      <c r="DV392" s="792"/>
      <c r="DW392" s="792"/>
      <c r="DX392" s="792"/>
      <c r="DY392" s="792"/>
      <c r="DZ392" s="792"/>
      <c r="EA392" s="792"/>
      <c r="EB392" s="792"/>
      <c r="EC392" s="792"/>
      <c r="ED392" s="792"/>
      <c r="EE392" s="792"/>
      <c r="EF392" s="792"/>
      <c r="EG392" s="792"/>
      <c r="EH392" s="792"/>
      <c r="EI392" s="792"/>
      <c r="EJ392" s="792"/>
      <c r="EK392" s="792"/>
      <c r="EL392" s="792"/>
      <c r="EM392" s="792"/>
      <c r="EN392" s="792"/>
      <c r="EO392" s="792"/>
      <c r="EP392" s="792"/>
      <c r="EQ392" s="792"/>
      <c r="ER392" s="792"/>
      <c r="ES392" s="792"/>
      <c r="ET392" s="792"/>
      <c r="EU392" s="792"/>
      <c r="EV392" s="792"/>
      <c r="EW392" s="792"/>
      <c r="EX392" s="792"/>
      <c r="EY392" s="792"/>
      <c r="EZ392" s="792"/>
      <c r="FA392" s="792"/>
      <c r="FB392" s="792"/>
      <c r="FC392" s="792"/>
      <c r="FD392" s="792"/>
      <c r="FE392" s="792"/>
      <c r="FF392" s="792"/>
      <c r="FG392" s="792"/>
      <c r="FH392" s="792"/>
      <c r="FI392" s="792"/>
    </row>
    <row r="393" spans="1:165">
      <c r="A393" s="737"/>
      <c r="B393" s="738"/>
      <c r="C393" s="738"/>
      <c r="D393" s="738" t="s">
        <v>1531</v>
      </c>
      <c r="E393" s="739"/>
      <c r="F393" s="739"/>
      <c r="G393" s="739"/>
      <c r="H393" s="739"/>
      <c r="I393" s="739"/>
      <c r="J393" s="739"/>
      <c r="K393" s="739"/>
      <c r="L393" s="740"/>
      <c r="M393" s="741"/>
      <c r="N393" s="885"/>
      <c r="U393" s="792"/>
      <c r="V393" s="792"/>
      <c r="W393" s="792"/>
      <c r="X393" s="792"/>
      <c r="Y393" s="792"/>
      <c r="Z393" s="792"/>
      <c r="AA393" s="792"/>
      <c r="AB393" s="792"/>
      <c r="AC393" s="792"/>
      <c r="AD393" s="792"/>
      <c r="AE393" s="792"/>
      <c r="AF393" s="792"/>
      <c r="AG393" s="792"/>
      <c r="AH393" s="792"/>
      <c r="AI393" s="792"/>
      <c r="AJ393" s="792"/>
      <c r="AK393" s="792"/>
      <c r="AL393" s="792"/>
      <c r="AM393" s="792"/>
      <c r="AN393" s="792"/>
      <c r="AO393" s="792"/>
      <c r="AP393" s="792"/>
      <c r="AQ393" s="792"/>
      <c r="AR393" s="792"/>
      <c r="AS393" s="792"/>
      <c r="AT393" s="792"/>
      <c r="AU393" s="792"/>
      <c r="AV393" s="792"/>
      <c r="AW393" s="792"/>
      <c r="AX393" s="792"/>
      <c r="AY393" s="792"/>
      <c r="AZ393" s="792"/>
      <c r="BA393" s="792"/>
      <c r="BB393" s="792"/>
      <c r="BC393" s="792"/>
      <c r="BD393" s="792"/>
      <c r="BE393" s="792"/>
      <c r="BF393" s="792"/>
      <c r="BG393" s="792"/>
      <c r="BH393" s="792"/>
      <c r="BI393" s="792"/>
      <c r="BJ393" s="792"/>
      <c r="BK393" s="792"/>
      <c r="BL393" s="792"/>
      <c r="BM393" s="792"/>
      <c r="BN393" s="792"/>
      <c r="BO393" s="792"/>
      <c r="BP393" s="792"/>
      <c r="BQ393" s="792"/>
      <c r="BR393" s="792"/>
      <c r="BS393" s="792"/>
      <c r="BT393" s="792"/>
      <c r="BU393" s="792"/>
      <c r="BV393" s="792"/>
      <c r="BW393" s="792"/>
      <c r="BX393" s="792"/>
      <c r="BY393" s="792"/>
      <c r="BZ393" s="792"/>
      <c r="CA393" s="792"/>
      <c r="CB393" s="792"/>
      <c r="CC393" s="792"/>
      <c r="CD393" s="792"/>
      <c r="CE393" s="792"/>
      <c r="CF393" s="792"/>
      <c r="CG393" s="792"/>
      <c r="CH393" s="792"/>
      <c r="CI393" s="792"/>
      <c r="CJ393" s="792"/>
      <c r="CK393" s="792"/>
      <c r="CL393" s="792"/>
      <c r="CM393" s="792"/>
      <c r="CN393" s="792"/>
      <c r="CO393" s="792"/>
      <c r="CP393" s="792"/>
      <c r="CQ393" s="792"/>
      <c r="CR393" s="792"/>
      <c r="CS393" s="792"/>
      <c r="CT393" s="792"/>
      <c r="CU393" s="792"/>
      <c r="CV393" s="792"/>
      <c r="CW393" s="792"/>
      <c r="CX393" s="792"/>
      <c r="CY393" s="792"/>
      <c r="CZ393" s="792"/>
      <c r="DA393" s="792"/>
      <c r="DB393" s="792"/>
      <c r="DC393" s="792"/>
      <c r="DD393" s="792"/>
      <c r="DE393" s="792"/>
      <c r="DF393" s="792"/>
      <c r="DG393" s="792"/>
      <c r="DH393" s="792"/>
      <c r="DI393" s="792"/>
      <c r="DJ393" s="792"/>
      <c r="DK393" s="792"/>
      <c r="DL393" s="792"/>
      <c r="DM393" s="792"/>
      <c r="DN393" s="792"/>
      <c r="DO393" s="792"/>
      <c r="DP393" s="792"/>
      <c r="DQ393" s="792"/>
      <c r="DR393" s="792"/>
      <c r="DS393" s="792"/>
      <c r="DT393" s="792"/>
      <c r="DU393" s="792"/>
      <c r="DV393" s="792"/>
      <c r="DW393" s="792"/>
      <c r="DX393" s="792"/>
      <c r="DY393" s="792"/>
      <c r="DZ393" s="792"/>
      <c r="EA393" s="792"/>
      <c r="EB393" s="792"/>
      <c r="EC393" s="792"/>
      <c r="ED393" s="792"/>
      <c r="EE393" s="792"/>
      <c r="EF393" s="792"/>
      <c r="EG393" s="792"/>
      <c r="EH393" s="792"/>
      <c r="EI393" s="792"/>
      <c r="EJ393" s="792"/>
      <c r="EK393" s="792"/>
      <c r="EL393" s="792"/>
      <c r="EM393" s="792"/>
      <c r="EN393" s="792"/>
      <c r="EO393" s="792"/>
      <c r="EP393" s="792"/>
      <c r="EQ393" s="792"/>
      <c r="ER393" s="792"/>
      <c r="ES393" s="792"/>
      <c r="ET393" s="792"/>
      <c r="EU393" s="792"/>
      <c r="EV393" s="792"/>
      <c r="EW393" s="792"/>
      <c r="EX393" s="792"/>
      <c r="EY393" s="792"/>
      <c r="EZ393" s="792"/>
      <c r="FA393" s="792"/>
      <c r="FB393" s="792"/>
      <c r="FC393" s="792"/>
      <c r="FD393" s="792"/>
      <c r="FE393" s="792"/>
      <c r="FF393" s="792"/>
      <c r="FG393" s="792"/>
      <c r="FH393" s="792"/>
      <c r="FI393" s="792"/>
    </row>
    <row r="394" spans="1:165">
      <c r="A394" s="737"/>
      <c r="B394" s="738"/>
      <c r="C394" s="738"/>
      <c r="D394" s="738"/>
      <c r="E394" s="739" t="s">
        <v>260</v>
      </c>
      <c r="F394" s="739"/>
      <c r="G394" s="739"/>
      <c r="H394" s="739"/>
      <c r="I394" s="739"/>
      <c r="J394" s="739"/>
      <c r="K394" s="739"/>
      <c r="L394" s="740"/>
      <c r="M394" s="741"/>
      <c r="N394" s="885"/>
      <c r="U394" s="792"/>
      <c r="V394" s="792"/>
      <c r="W394" s="792"/>
      <c r="X394" s="792"/>
      <c r="Y394" s="792"/>
      <c r="Z394" s="792"/>
      <c r="AA394" s="792"/>
      <c r="AB394" s="792"/>
      <c r="AC394" s="792"/>
      <c r="AD394" s="792"/>
      <c r="AE394" s="792"/>
      <c r="AF394" s="792"/>
      <c r="AG394" s="792"/>
      <c r="AH394" s="792"/>
      <c r="AI394" s="792"/>
      <c r="AJ394" s="792"/>
      <c r="AK394" s="792"/>
      <c r="AL394" s="792"/>
      <c r="AM394" s="792"/>
      <c r="AN394" s="792"/>
      <c r="AO394" s="792"/>
      <c r="AP394" s="792"/>
      <c r="AQ394" s="792"/>
      <c r="AR394" s="792"/>
      <c r="AS394" s="792"/>
      <c r="AT394" s="792"/>
      <c r="AU394" s="792"/>
      <c r="AV394" s="792"/>
      <c r="AW394" s="792"/>
      <c r="AX394" s="792"/>
      <c r="AY394" s="792"/>
      <c r="AZ394" s="792"/>
      <c r="BA394" s="792"/>
      <c r="BB394" s="792"/>
      <c r="BC394" s="792"/>
      <c r="BD394" s="792"/>
      <c r="BE394" s="792"/>
      <c r="BF394" s="792"/>
      <c r="BG394" s="792"/>
      <c r="BH394" s="792"/>
      <c r="BI394" s="792"/>
      <c r="BJ394" s="792"/>
      <c r="BK394" s="792"/>
      <c r="BL394" s="792"/>
      <c r="BM394" s="792"/>
      <c r="BN394" s="792"/>
      <c r="BO394" s="792"/>
      <c r="BP394" s="792"/>
      <c r="BQ394" s="792"/>
      <c r="BR394" s="792"/>
      <c r="BS394" s="792"/>
      <c r="BT394" s="792"/>
      <c r="BU394" s="792"/>
      <c r="BV394" s="792"/>
      <c r="BW394" s="792"/>
      <c r="BX394" s="792"/>
      <c r="BY394" s="792"/>
      <c r="BZ394" s="792"/>
      <c r="CA394" s="792"/>
      <c r="CB394" s="792"/>
      <c r="CC394" s="792"/>
      <c r="CD394" s="792"/>
      <c r="CE394" s="792"/>
      <c r="CF394" s="792"/>
      <c r="CG394" s="792"/>
      <c r="CH394" s="792"/>
      <c r="CI394" s="792"/>
      <c r="CJ394" s="792"/>
      <c r="CK394" s="792"/>
      <c r="CL394" s="792"/>
      <c r="CM394" s="792"/>
      <c r="CN394" s="792"/>
      <c r="CO394" s="792"/>
      <c r="CP394" s="792"/>
      <c r="CQ394" s="792"/>
      <c r="CR394" s="792"/>
      <c r="CS394" s="792"/>
      <c r="CT394" s="792"/>
      <c r="CU394" s="792"/>
      <c r="CV394" s="792"/>
      <c r="CW394" s="792"/>
      <c r="CX394" s="792"/>
      <c r="CY394" s="792"/>
      <c r="CZ394" s="792"/>
      <c r="DA394" s="792"/>
      <c r="DB394" s="792"/>
      <c r="DC394" s="792"/>
      <c r="DD394" s="792"/>
      <c r="DE394" s="792"/>
      <c r="DF394" s="792"/>
      <c r="DG394" s="792"/>
      <c r="DH394" s="792"/>
      <c r="DI394" s="792"/>
      <c r="DJ394" s="792"/>
      <c r="DK394" s="792"/>
      <c r="DL394" s="792"/>
      <c r="DM394" s="792"/>
      <c r="DN394" s="792"/>
      <c r="DO394" s="792"/>
      <c r="DP394" s="792"/>
      <c r="DQ394" s="792"/>
      <c r="DR394" s="792"/>
      <c r="DS394" s="792"/>
      <c r="DT394" s="792"/>
      <c r="DU394" s="792"/>
      <c r="DV394" s="792"/>
      <c r="DW394" s="792"/>
      <c r="DX394" s="792"/>
      <c r="DY394" s="792"/>
      <c r="DZ394" s="792"/>
      <c r="EA394" s="792"/>
      <c r="EB394" s="792"/>
      <c r="EC394" s="792"/>
      <c r="ED394" s="792"/>
      <c r="EE394" s="792"/>
      <c r="EF394" s="792"/>
      <c r="EG394" s="792"/>
      <c r="EH394" s="792"/>
      <c r="EI394" s="792"/>
      <c r="EJ394" s="792"/>
      <c r="EK394" s="792"/>
      <c r="EL394" s="792"/>
      <c r="EM394" s="792"/>
      <c r="EN394" s="792"/>
      <c r="EO394" s="792"/>
      <c r="EP394" s="792"/>
      <c r="EQ394" s="792"/>
      <c r="ER394" s="792"/>
      <c r="ES394" s="792"/>
      <c r="ET394" s="792"/>
      <c r="EU394" s="792"/>
      <c r="EV394" s="792"/>
      <c r="EW394" s="792"/>
      <c r="EX394" s="792"/>
      <c r="EY394" s="792"/>
      <c r="EZ394" s="792"/>
      <c r="FA394" s="792"/>
      <c r="FB394" s="792"/>
      <c r="FC394" s="792"/>
      <c r="FD394" s="792"/>
      <c r="FE394" s="792"/>
      <c r="FF394" s="792"/>
      <c r="FG394" s="792"/>
      <c r="FH394" s="792"/>
      <c r="FI394" s="792"/>
    </row>
    <row r="395" spans="1:165">
      <c r="A395" s="737"/>
      <c r="B395" s="738"/>
      <c r="C395" s="738"/>
      <c r="D395" s="738"/>
      <c r="E395" s="739" t="s">
        <v>194</v>
      </c>
      <c r="F395" s="739"/>
      <c r="G395" s="739"/>
      <c r="H395" s="739"/>
      <c r="I395" s="739"/>
      <c r="J395" s="739"/>
      <c r="K395" s="739"/>
      <c r="L395" s="740"/>
      <c r="M395" s="741"/>
      <c r="N395" s="885"/>
      <c r="U395" s="792"/>
      <c r="V395" s="792"/>
      <c r="W395" s="792"/>
      <c r="X395" s="792"/>
      <c r="Y395" s="792"/>
      <c r="Z395" s="792"/>
      <c r="AA395" s="792"/>
      <c r="AB395" s="792"/>
      <c r="AC395" s="792"/>
      <c r="AD395" s="792"/>
      <c r="AE395" s="792"/>
      <c r="AF395" s="792"/>
      <c r="AG395" s="792"/>
      <c r="AH395" s="792"/>
      <c r="AI395" s="792"/>
      <c r="AJ395" s="792"/>
      <c r="AK395" s="792"/>
      <c r="AL395" s="792"/>
      <c r="AM395" s="792"/>
      <c r="AN395" s="792"/>
      <c r="AO395" s="792"/>
      <c r="AP395" s="792"/>
      <c r="AQ395" s="792"/>
      <c r="AR395" s="792"/>
      <c r="AS395" s="792"/>
      <c r="AT395" s="792"/>
      <c r="AU395" s="792"/>
      <c r="AV395" s="792"/>
      <c r="AW395" s="792"/>
      <c r="AX395" s="792"/>
      <c r="AY395" s="792"/>
      <c r="AZ395" s="792"/>
      <c r="BA395" s="792"/>
      <c r="BB395" s="792"/>
      <c r="BC395" s="792"/>
      <c r="BD395" s="792"/>
      <c r="BE395" s="792"/>
      <c r="BF395" s="792"/>
      <c r="BG395" s="792"/>
      <c r="BH395" s="792"/>
      <c r="BI395" s="792"/>
      <c r="BJ395" s="792"/>
      <c r="BK395" s="792"/>
      <c r="BL395" s="792"/>
      <c r="BM395" s="792"/>
      <c r="BN395" s="792"/>
      <c r="BO395" s="792"/>
      <c r="BP395" s="792"/>
      <c r="BQ395" s="792"/>
      <c r="BR395" s="792"/>
      <c r="BS395" s="792"/>
      <c r="BT395" s="792"/>
      <c r="BU395" s="792"/>
      <c r="BV395" s="792"/>
      <c r="BW395" s="792"/>
      <c r="BX395" s="792"/>
      <c r="BY395" s="792"/>
      <c r="BZ395" s="792"/>
      <c r="CA395" s="792"/>
      <c r="CB395" s="792"/>
      <c r="CC395" s="792"/>
      <c r="CD395" s="792"/>
      <c r="CE395" s="792"/>
      <c r="CF395" s="792"/>
      <c r="CG395" s="792"/>
      <c r="CH395" s="792"/>
      <c r="CI395" s="792"/>
      <c r="CJ395" s="792"/>
      <c r="CK395" s="792"/>
      <c r="CL395" s="792"/>
      <c r="CM395" s="792"/>
      <c r="CN395" s="792"/>
      <c r="CO395" s="792"/>
      <c r="CP395" s="792"/>
      <c r="CQ395" s="792"/>
      <c r="CR395" s="792"/>
      <c r="CS395" s="792"/>
      <c r="CT395" s="792"/>
      <c r="CU395" s="792"/>
      <c r="CV395" s="792"/>
      <c r="CW395" s="792"/>
      <c r="CX395" s="792"/>
      <c r="CY395" s="792"/>
      <c r="CZ395" s="792"/>
      <c r="DA395" s="792"/>
      <c r="DB395" s="792"/>
      <c r="DC395" s="792"/>
      <c r="DD395" s="792"/>
      <c r="DE395" s="792"/>
      <c r="DF395" s="792"/>
      <c r="DG395" s="792"/>
      <c r="DH395" s="792"/>
      <c r="DI395" s="792"/>
      <c r="DJ395" s="792"/>
      <c r="DK395" s="792"/>
      <c r="DL395" s="792"/>
      <c r="DM395" s="792"/>
      <c r="DN395" s="792"/>
      <c r="DO395" s="792"/>
      <c r="DP395" s="792"/>
      <c r="DQ395" s="792"/>
      <c r="DR395" s="792"/>
      <c r="DS395" s="792"/>
      <c r="DT395" s="792"/>
      <c r="DU395" s="792"/>
      <c r="DV395" s="792"/>
      <c r="DW395" s="792"/>
      <c r="DX395" s="792"/>
      <c r="DY395" s="792"/>
      <c r="DZ395" s="792"/>
      <c r="EA395" s="792"/>
      <c r="EB395" s="792"/>
      <c r="EC395" s="792"/>
      <c r="ED395" s="792"/>
      <c r="EE395" s="792"/>
      <c r="EF395" s="792"/>
      <c r="EG395" s="792"/>
      <c r="EH395" s="792"/>
      <c r="EI395" s="792"/>
      <c r="EJ395" s="792"/>
      <c r="EK395" s="792"/>
      <c r="EL395" s="792"/>
      <c r="EM395" s="792"/>
      <c r="EN395" s="792"/>
      <c r="EO395" s="792"/>
      <c r="EP395" s="792"/>
      <c r="EQ395" s="792"/>
      <c r="ER395" s="792"/>
      <c r="ES395" s="792"/>
      <c r="ET395" s="792"/>
      <c r="EU395" s="792"/>
      <c r="EV395" s="792"/>
      <c r="EW395" s="792"/>
      <c r="EX395" s="792"/>
      <c r="EY395" s="792"/>
      <c r="EZ395" s="792"/>
      <c r="FA395" s="792"/>
      <c r="FB395" s="792"/>
      <c r="FC395" s="792"/>
      <c r="FD395" s="792"/>
      <c r="FE395" s="792"/>
      <c r="FF395" s="792"/>
      <c r="FG395" s="792"/>
      <c r="FH395" s="792"/>
      <c r="FI395" s="792"/>
    </row>
    <row r="396" spans="1:165">
      <c r="A396" s="737"/>
      <c r="B396" s="738"/>
      <c r="C396" s="738"/>
      <c r="D396" s="738" t="s">
        <v>1532</v>
      </c>
      <c r="E396" s="739"/>
      <c r="F396" s="739"/>
      <c r="G396" s="739"/>
      <c r="H396" s="739"/>
      <c r="I396" s="739"/>
      <c r="J396" s="739"/>
      <c r="K396" s="739"/>
      <c r="L396" s="740"/>
      <c r="M396" s="741"/>
      <c r="N396" s="885"/>
      <c r="U396" s="792"/>
      <c r="V396" s="792"/>
      <c r="W396" s="792"/>
      <c r="X396" s="792"/>
      <c r="Y396" s="792"/>
      <c r="Z396" s="792"/>
      <c r="AA396" s="792"/>
      <c r="AB396" s="792"/>
      <c r="AC396" s="792"/>
      <c r="AD396" s="792"/>
      <c r="AE396" s="792"/>
      <c r="AF396" s="792"/>
      <c r="AG396" s="792"/>
      <c r="AH396" s="792"/>
      <c r="AI396" s="792"/>
      <c r="AJ396" s="792"/>
      <c r="AK396" s="792"/>
      <c r="AL396" s="792"/>
      <c r="AM396" s="792"/>
      <c r="AN396" s="792"/>
      <c r="AO396" s="792"/>
      <c r="AP396" s="792"/>
      <c r="AQ396" s="792"/>
      <c r="AR396" s="792"/>
      <c r="AS396" s="792"/>
      <c r="AT396" s="792"/>
      <c r="AU396" s="792"/>
      <c r="AV396" s="792"/>
      <c r="AW396" s="792"/>
      <c r="AX396" s="792"/>
      <c r="AY396" s="792"/>
      <c r="AZ396" s="792"/>
      <c r="BA396" s="792"/>
      <c r="BB396" s="792"/>
      <c r="BC396" s="792"/>
      <c r="BD396" s="792"/>
      <c r="BE396" s="792"/>
      <c r="BF396" s="792"/>
      <c r="BG396" s="792"/>
      <c r="BH396" s="792"/>
      <c r="BI396" s="792"/>
      <c r="BJ396" s="792"/>
      <c r="BK396" s="792"/>
      <c r="BL396" s="792"/>
      <c r="BM396" s="792"/>
      <c r="BN396" s="792"/>
      <c r="BO396" s="792"/>
      <c r="BP396" s="792"/>
      <c r="BQ396" s="792"/>
      <c r="BR396" s="792"/>
      <c r="BS396" s="792"/>
      <c r="BT396" s="792"/>
      <c r="BU396" s="792"/>
      <c r="BV396" s="792"/>
      <c r="BW396" s="792"/>
      <c r="BX396" s="792"/>
      <c r="BY396" s="792"/>
      <c r="BZ396" s="792"/>
      <c r="CA396" s="792"/>
      <c r="CB396" s="792"/>
      <c r="CC396" s="792"/>
      <c r="CD396" s="792"/>
      <c r="CE396" s="792"/>
      <c r="CF396" s="792"/>
      <c r="CG396" s="792"/>
      <c r="CH396" s="792"/>
      <c r="CI396" s="792"/>
      <c r="CJ396" s="792"/>
      <c r="CK396" s="792"/>
      <c r="CL396" s="792"/>
      <c r="CM396" s="792"/>
      <c r="CN396" s="792"/>
      <c r="CO396" s="792"/>
      <c r="CP396" s="792"/>
      <c r="CQ396" s="792"/>
      <c r="CR396" s="792"/>
      <c r="CS396" s="792"/>
      <c r="CT396" s="792"/>
      <c r="CU396" s="792"/>
      <c r="CV396" s="792"/>
      <c r="CW396" s="792"/>
      <c r="CX396" s="792"/>
      <c r="CY396" s="792"/>
      <c r="CZ396" s="792"/>
      <c r="DA396" s="792"/>
      <c r="DB396" s="792"/>
      <c r="DC396" s="792"/>
      <c r="DD396" s="792"/>
      <c r="DE396" s="792"/>
      <c r="DF396" s="792"/>
      <c r="DG396" s="792"/>
      <c r="DH396" s="792"/>
      <c r="DI396" s="792"/>
      <c r="DJ396" s="792"/>
      <c r="DK396" s="792"/>
      <c r="DL396" s="792"/>
      <c r="DM396" s="792"/>
      <c r="DN396" s="792"/>
      <c r="DO396" s="792"/>
      <c r="DP396" s="792"/>
      <c r="DQ396" s="792"/>
      <c r="DR396" s="792"/>
      <c r="DS396" s="792"/>
      <c r="DT396" s="792"/>
      <c r="DU396" s="792"/>
      <c r="DV396" s="792"/>
      <c r="DW396" s="792"/>
      <c r="DX396" s="792"/>
      <c r="DY396" s="792"/>
      <c r="DZ396" s="792"/>
      <c r="EA396" s="792"/>
      <c r="EB396" s="792"/>
      <c r="EC396" s="792"/>
      <c r="ED396" s="792"/>
      <c r="EE396" s="792"/>
      <c r="EF396" s="792"/>
      <c r="EG396" s="792"/>
      <c r="EH396" s="792"/>
      <c r="EI396" s="792"/>
      <c r="EJ396" s="792"/>
      <c r="EK396" s="792"/>
      <c r="EL396" s="792"/>
      <c r="EM396" s="792"/>
      <c r="EN396" s="792"/>
      <c r="EO396" s="792"/>
      <c r="EP396" s="792"/>
      <c r="EQ396" s="792"/>
      <c r="ER396" s="792"/>
      <c r="ES396" s="792"/>
      <c r="ET396" s="792"/>
      <c r="EU396" s="792"/>
      <c r="EV396" s="792"/>
      <c r="EW396" s="792"/>
      <c r="EX396" s="792"/>
      <c r="EY396" s="792"/>
      <c r="EZ396" s="792"/>
      <c r="FA396" s="792"/>
      <c r="FB396" s="792"/>
      <c r="FC396" s="792"/>
      <c r="FD396" s="792"/>
      <c r="FE396" s="792"/>
      <c r="FF396" s="792"/>
      <c r="FG396" s="792"/>
      <c r="FH396" s="792"/>
      <c r="FI396" s="792"/>
    </row>
    <row r="397" spans="1:165">
      <c r="A397" s="737"/>
      <c r="B397" s="738"/>
      <c r="C397" s="738"/>
      <c r="D397" s="738"/>
      <c r="E397" s="739" t="s">
        <v>260</v>
      </c>
      <c r="F397" s="739"/>
      <c r="G397" s="739"/>
      <c r="H397" s="739"/>
      <c r="I397" s="739"/>
      <c r="J397" s="739"/>
      <c r="K397" s="739"/>
      <c r="L397" s="740"/>
      <c r="M397" s="741"/>
      <c r="N397" s="885"/>
      <c r="U397" s="792"/>
      <c r="V397" s="792"/>
      <c r="W397" s="792"/>
      <c r="X397" s="792"/>
      <c r="Y397" s="792"/>
      <c r="Z397" s="792"/>
      <c r="AA397" s="792"/>
      <c r="AB397" s="792"/>
      <c r="AC397" s="792"/>
      <c r="AD397" s="792"/>
      <c r="AE397" s="792"/>
      <c r="AF397" s="792"/>
      <c r="AG397" s="792"/>
      <c r="AH397" s="792"/>
      <c r="AI397" s="792"/>
      <c r="AJ397" s="792"/>
      <c r="AK397" s="792"/>
      <c r="AL397" s="792"/>
      <c r="AM397" s="792"/>
      <c r="AN397" s="792"/>
      <c r="AO397" s="792"/>
      <c r="AP397" s="792"/>
      <c r="AQ397" s="792"/>
      <c r="AR397" s="792"/>
      <c r="AS397" s="792"/>
      <c r="AT397" s="792"/>
      <c r="AU397" s="792"/>
      <c r="AV397" s="792"/>
      <c r="AW397" s="792"/>
      <c r="AX397" s="792"/>
      <c r="AY397" s="792"/>
      <c r="AZ397" s="792"/>
      <c r="BA397" s="792"/>
      <c r="BB397" s="792"/>
      <c r="BC397" s="792"/>
      <c r="BD397" s="792"/>
      <c r="BE397" s="792"/>
      <c r="BF397" s="792"/>
      <c r="BG397" s="792"/>
      <c r="BH397" s="792"/>
      <c r="BI397" s="792"/>
      <c r="BJ397" s="792"/>
      <c r="BK397" s="792"/>
      <c r="BL397" s="792"/>
      <c r="BM397" s="792"/>
      <c r="BN397" s="792"/>
      <c r="BO397" s="792"/>
      <c r="BP397" s="792"/>
      <c r="BQ397" s="792"/>
      <c r="BR397" s="792"/>
      <c r="BS397" s="792"/>
      <c r="BT397" s="792"/>
      <c r="BU397" s="792"/>
      <c r="BV397" s="792"/>
      <c r="BW397" s="792"/>
      <c r="BX397" s="792"/>
      <c r="BY397" s="792"/>
      <c r="BZ397" s="792"/>
      <c r="CA397" s="792"/>
      <c r="CB397" s="792"/>
      <c r="CC397" s="792"/>
      <c r="CD397" s="792"/>
      <c r="CE397" s="792"/>
      <c r="CF397" s="792"/>
      <c r="CG397" s="792"/>
      <c r="CH397" s="792"/>
      <c r="CI397" s="792"/>
      <c r="CJ397" s="792"/>
      <c r="CK397" s="792"/>
      <c r="CL397" s="792"/>
      <c r="CM397" s="792"/>
      <c r="CN397" s="792"/>
      <c r="CO397" s="792"/>
      <c r="CP397" s="792"/>
      <c r="CQ397" s="792"/>
      <c r="CR397" s="792"/>
      <c r="CS397" s="792"/>
      <c r="CT397" s="792"/>
      <c r="CU397" s="792"/>
      <c r="CV397" s="792"/>
      <c r="CW397" s="792"/>
      <c r="CX397" s="792"/>
      <c r="CY397" s="792"/>
      <c r="CZ397" s="792"/>
      <c r="DA397" s="792"/>
      <c r="DB397" s="792"/>
      <c r="DC397" s="792"/>
      <c r="DD397" s="792"/>
      <c r="DE397" s="792"/>
      <c r="DF397" s="792"/>
      <c r="DG397" s="792"/>
      <c r="DH397" s="792"/>
      <c r="DI397" s="792"/>
      <c r="DJ397" s="792"/>
      <c r="DK397" s="792"/>
      <c r="DL397" s="792"/>
      <c r="DM397" s="792"/>
      <c r="DN397" s="792"/>
      <c r="DO397" s="792"/>
      <c r="DP397" s="792"/>
      <c r="DQ397" s="792"/>
      <c r="DR397" s="792"/>
      <c r="DS397" s="792"/>
      <c r="DT397" s="792"/>
      <c r="DU397" s="792"/>
      <c r="DV397" s="792"/>
      <c r="DW397" s="792"/>
      <c r="DX397" s="792"/>
      <c r="DY397" s="792"/>
      <c r="DZ397" s="792"/>
      <c r="EA397" s="792"/>
      <c r="EB397" s="792"/>
      <c r="EC397" s="792"/>
      <c r="ED397" s="792"/>
      <c r="EE397" s="792"/>
      <c r="EF397" s="792"/>
      <c r="EG397" s="792"/>
      <c r="EH397" s="792"/>
      <c r="EI397" s="792"/>
      <c r="EJ397" s="792"/>
      <c r="EK397" s="792"/>
      <c r="EL397" s="792"/>
      <c r="EM397" s="792"/>
      <c r="EN397" s="792"/>
      <c r="EO397" s="792"/>
      <c r="EP397" s="792"/>
      <c r="EQ397" s="792"/>
      <c r="ER397" s="792"/>
      <c r="ES397" s="792"/>
      <c r="ET397" s="792"/>
      <c r="EU397" s="792"/>
      <c r="EV397" s="792"/>
      <c r="EW397" s="792"/>
      <c r="EX397" s="792"/>
      <c r="EY397" s="792"/>
      <c r="EZ397" s="792"/>
      <c r="FA397" s="792"/>
      <c r="FB397" s="792"/>
      <c r="FC397" s="792"/>
      <c r="FD397" s="792"/>
      <c r="FE397" s="792"/>
      <c r="FF397" s="792"/>
      <c r="FG397" s="792"/>
      <c r="FH397" s="792"/>
      <c r="FI397" s="792"/>
    </row>
    <row r="398" spans="1:165">
      <c r="A398" s="737"/>
      <c r="B398" s="738"/>
      <c r="C398" s="738"/>
      <c r="D398" s="738"/>
      <c r="E398" s="739" t="s">
        <v>194</v>
      </c>
      <c r="F398" s="739"/>
      <c r="G398" s="739"/>
      <c r="H398" s="739"/>
      <c r="I398" s="739"/>
      <c r="J398" s="739"/>
      <c r="K398" s="739"/>
      <c r="L398" s="740"/>
      <c r="M398" s="741"/>
      <c r="N398" s="885"/>
      <c r="U398" s="792"/>
      <c r="V398" s="792"/>
      <c r="W398" s="792"/>
      <c r="X398" s="792"/>
      <c r="Y398" s="792"/>
      <c r="Z398" s="792"/>
      <c r="AA398" s="792"/>
      <c r="AB398" s="792"/>
      <c r="AC398" s="792"/>
      <c r="AD398" s="792"/>
      <c r="AE398" s="792"/>
      <c r="AF398" s="792"/>
      <c r="AG398" s="792"/>
      <c r="AH398" s="792"/>
      <c r="AI398" s="792"/>
      <c r="AJ398" s="792"/>
      <c r="AK398" s="792"/>
      <c r="AL398" s="792"/>
      <c r="AM398" s="792"/>
      <c r="AN398" s="792"/>
      <c r="AO398" s="792"/>
      <c r="AP398" s="792"/>
      <c r="AQ398" s="792"/>
      <c r="AR398" s="792"/>
      <c r="AS398" s="792"/>
      <c r="AT398" s="792"/>
      <c r="AU398" s="792"/>
      <c r="AV398" s="792"/>
      <c r="AW398" s="792"/>
      <c r="AX398" s="792"/>
      <c r="AY398" s="792"/>
      <c r="AZ398" s="792"/>
      <c r="BA398" s="792"/>
      <c r="BB398" s="792"/>
      <c r="BC398" s="792"/>
      <c r="BD398" s="792"/>
      <c r="BE398" s="792"/>
      <c r="BF398" s="792"/>
      <c r="BG398" s="792"/>
      <c r="BH398" s="792"/>
      <c r="BI398" s="792"/>
      <c r="BJ398" s="792"/>
      <c r="BK398" s="792"/>
      <c r="BL398" s="792"/>
      <c r="BM398" s="792"/>
      <c r="BN398" s="792"/>
      <c r="BO398" s="792"/>
      <c r="BP398" s="792"/>
      <c r="BQ398" s="792"/>
      <c r="BR398" s="792"/>
      <c r="BS398" s="792"/>
      <c r="BT398" s="792"/>
      <c r="BU398" s="792"/>
      <c r="BV398" s="792"/>
      <c r="BW398" s="792"/>
      <c r="BX398" s="792"/>
      <c r="BY398" s="792"/>
      <c r="BZ398" s="792"/>
      <c r="CA398" s="792"/>
      <c r="CB398" s="792"/>
      <c r="CC398" s="792"/>
      <c r="CD398" s="792"/>
      <c r="CE398" s="792"/>
      <c r="CF398" s="792"/>
      <c r="CG398" s="792"/>
      <c r="CH398" s="792"/>
      <c r="CI398" s="792"/>
      <c r="CJ398" s="792"/>
      <c r="CK398" s="792"/>
      <c r="CL398" s="792"/>
      <c r="CM398" s="792"/>
      <c r="CN398" s="792"/>
      <c r="CO398" s="792"/>
      <c r="CP398" s="792"/>
      <c r="CQ398" s="792"/>
      <c r="CR398" s="792"/>
      <c r="CS398" s="792"/>
      <c r="CT398" s="792"/>
      <c r="CU398" s="792"/>
      <c r="CV398" s="792"/>
      <c r="CW398" s="792"/>
      <c r="CX398" s="792"/>
      <c r="CY398" s="792"/>
      <c r="CZ398" s="792"/>
      <c r="DA398" s="792"/>
      <c r="DB398" s="792"/>
      <c r="DC398" s="792"/>
      <c r="DD398" s="792"/>
      <c r="DE398" s="792"/>
      <c r="DF398" s="792"/>
      <c r="DG398" s="792"/>
      <c r="DH398" s="792"/>
      <c r="DI398" s="792"/>
      <c r="DJ398" s="792"/>
      <c r="DK398" s="792"/>
      <c r="DL398" s="792"/>
      <c r="DM398" s="792"/>
      <c r="DN398" s="792"/>
      <c r="DO398" s="792"/>
      <c r="DP398" s="792"/>
      <c r="DQ398" s="792"/>
      <c r="DR398" s="792"/>
      <c r="DS398" s="792"/>
      <c r="DT398" s="792"/>
      <c r="DU398" s="792"/>
      <c r="DV398" s="792"/>
      <c r="DW398" s="792"/>
      <c r="DX398" s="792"/>
      <c r="DY398" s="792"/>
      <c r="DZ398" s="792"/>
      <c r="EA398" s="792"/>
      <c r="EB398" s="792"/>
      <c r="EC398" s="792"/>
      <c r="ED398" s="792"/>
      <c r="EE398" s="792"/>
      <c r="EF398" s="792"/>
      <c r="EG398" s="792"/>
      <c r="EH398" s="792"/>
      <c r="EI398" s="792"/>
      <c r="EJ398" s="792"/>
      <c r="EK398" s="792"/>
      <c r="EL398" s="792"/>
      <c r="EM398" s="792"/>
      <c r="EN398" s="792"/>
      <c r="EO398" s="792"/>
      <c r="EP398" s="792"/>
      <c r="EQ398" s="792"/>
      <c r="ER398" s="792"/>
      <c r="ES398" s="792"/>
      <c r="ET398" s="792"/>
      <c r="EU398" s="792"/>
      <c r="EV398" s="792"/>
      <c r="EW398" s="792"/>
      <c r="EX398" s="792"/>
      <c r="EY398" s="792"/>
      <c r="EZ398" s="792"/>
      <c r="FA398" s="792"/>
      <c r="FB398" s="792"/>
      <c r="FC398" s="792"/>
      <c r="FD398" s="792"/>
      <c r="FE398" s="792"/>
      <c r="FF398" s="792"/>
      <c r="FG398" s="792"/>
      <c r="FH398" s="792"/>
      <c r="FI398" s="792"/>
    </row>
    <row r="399" spans="1:165">
      <c r="A399" s="737"/>
      <c r="B399" s="738"/>
      <c r="C399" s="738"/>
      <c r="D399" s="738" t="s">
        <v>1533</v>
      </c>
      <c r="E399" s="739"/>
      <c r="F399" s="739"/>
      <c r="G399" s="739"/>
      <c r="H399" s="739"/>
      <c r="I399" s="739"/>
      <c r="J399" s="739"/>
      <c r="K399" s="739"/>
      <c r="L399" s="740"/>
      <c r="M399" s="741"/>
      <c r="N399" s="885"/>
      <c r="U399" s="792"/>
      <c r="V399" s="792"/>
      <c r="W399" s="792"/>
      <c r="X399" s="792"/>
      <c r="Y399" s="792"/>
      <c r="Z399" s="792"/>
      <c r="AA399" s="792"/>
      <c r="AB399" s="792"/>
      <c r="AC399" s="792"/>
      <c r="AD399" s="792"/>
      <c r="AE399" s="792"/>
      <c r="AF399" s="792"/>
      <c r="AG399" s="792"/>
      <c r="AH399" s="792"/>
      <c r="AI399" s="792"/>
      <c r="AJ399" s="792"/>
      <c r="AK399" s="792"/>
      <c r="AL399" s="792"/>
      <c r="AM399" s="792"/>
      <c r="AN399" s="792"/>
      <c r="AO399" s="792"/>
      <c r="AP399" s="792"/>
      <c r="AQ399" s="792"/>
      <c r="AR399" s="792"/>
      <c r="AS399" s="792"/>
      <c r="AT399" s="792"/>
      <c r="AU399" s="792"/>
      <c r="AV399" s="792"/>
      <c r="AW399" s="792"/>
      <c r="AX399" s="792"/>
      <c r="AY399" s="792"/>
      <c r="AZ399" s="792"/>
      <c r="BA399" s="792"/>
      <c r="BB399" s="792"/>
      <c r="BC399" s="792"/>
      <c r="BD399" s="792"/>
      <c r="BE399" s="792"/>
      <c r="BF399" s="792"/>
      <c r="BG399" s="792"/>
      <c r="BH399" s="792"/>
      <c r="BI399" s="792"/>
      <c r="BJ399" s="792"/>
      <c r="BK399" s="792"/>
      <c r="BL399" s="792"/>
      <c r="BM399" s="792"/>
      <c r="BN399" s="792"/>
      <c r="BO399" s="792"/>
      <c r="BP399" s="792"/>
      <c r="BQ399" s="792"/>
      <c r="BR399" s="792"/>
      <c r="BS399" s="792"/>
      <c r="BT399" s="792"/>
      <c r="BU399" s="792"/>
      <c r="BV399" s="792"/>
      <c r="BW399" s="792"/>
      <c r="BX399" s="792"/>
      <c r="BY399" s="792"/>
      <c r="BZ399" s="792"/>
      <c r="CA399" s="792"/>
      <c r="CB399" s="792"/>
      <c r="CC399" s="792"/>
      <c r="CD399" s="792"/>
      <c r="CE399" s="792"/>
      <c r="CF399" s="792"/>
      <c r="CG399" s="792"/>
      <c r="CH399" s="792"/>
      <c r="CI399" s="792"/>
      <c r="CJ399" s="792"/>
      <c r="CK399" s="792"/>
      <c r="CL399" s="792"/>
      <c r="CM399" s="792"/>
      <c r="CN399" s="792"/>
      <c r="CO399" s="792"/>
      <c r="CP399" s="792"/>
      <c r="CQ399" s="792"/>
      <c r="CR399" s="792"/>
      <c r="CS399" s="792"/>
      <c r="CT399" s="792"/>
      <c r="CU399" s="792"/>
      <c r="CV399" s="792"/>
      <c r="CW399" s="792"/>
      <c r="CX399" s="792"/>
      <c r="CY399" s="792"/>
      <c r="CZ399" s="792"/>
      <c r="DA399" s="792"/>
      <c r="DB399" s="792"/>
      <c r="DC399" s="792"/>
      <c r="DD399" s="792"/>
      <c r="DE399" s="792"/>
      <c r="DF399" s="792"/>
      <c r="DG399" s="792"/>
      <c r="DH399" s="792"/>
      <c r="DI399" s="792"/>
      <c r="DJ399" s="792"/>
      <c r="DK399" s="792"/>
      <c r="DL399" s="792"/>
      <c r="DM399" s="792"/>
      <c r="DN399" s="792"/>
      <c r="DO399" s="792"/>
      <c r="DP399" s="792"/>
      <c r="DQ399" s="792"/>
      <c r="DR399" s="792"/>
      <c r="DS399" s="792"/>
      <c r="DT399" s="792"/>
      <c r="DU399" s="792"/>
      <c r="DV399" s="792"/>
      <c r="DW399" s="792"/>
      <c r="DX399" s="792"/>
      <c r="DY399" s="792"/>
      <c r="DZ399" s="792"/>
      <c r="EA399" s="792"/>
      <c r="EB399" s="792"/>
      <c r="EC399" s="792"/>
      <c r="ED399" s="792"/>
      <c r="EE399" s="792"/>
      <c r="EF399" s="792"/>
      <c r="EG399" s="792"/>
      <c r="EH399" s="792"/>
      <c r="EI399" s="792"/>
      <c r="EJ399" s="792"/>
      <c r="EK399" s="792"/>
      <c r="EL399" s="792"/>
      <c r="EM399" s="792"/>
      <c r="EN399" s="792"/>
      <c r="EO399" s="792"/>
      <c r="EP399" s="792"/>
      <c r="EQ399" s="792"/>
      <c r="ER399" s="792"/>
      <c r="ES399" s="792"/>
      <c r="ET399" s="792"/>
      <c r="EU399" s="792"/>
      <c r="EV399" s="792"/>
      <c r="EW399" s="792"/>
      <c r="EX399" s="792"/>
      <c r="EY399" s="792"/>
      <c r="EZ399" s="792"/>
      <c r="FA399" s="792"/>
      <c r="FB399" s="792"/>
      <c r="FC399" s="792"/>
      <c r="FD399" s="792"/>
      <c r="FE399" s="792"/>
      <c r="FF399" s="792"/>
      <c r="FG399" s="792"/>
      <c r="FH399" s="792"/>
      <c r="FI399" s="792"/>
    </row>
    <row r="400" spans="1:165">
      <c r="A400" s="737"/>
      <c r="B400" s="738"/>
      <c r="C400" s="738"/>
      <c r="D400" s="748"/>
      <c r="E400" s="739" t="s">
        <v>260</v>
      </c>
      <c r="F400" s="739"/>
      <c r="G400" s="739"/>
      <c r="H400" s="739"/>
      <c r="I400" s="739"/>
      <c r="J400" s="739"/>
      <c r="K400" s="739"/>
      <c r="L400" s="740"/>
      <c r="M400" s="741"/>
      <c r="N400" s="885"/>
      <c r="U400" s="792"/>
      <c r="V400" s="792"/>
      <c r="W400" s="792"/>
      <c r="X400" s="792"/>
      <c r="Y400" s="792"/>
      <c r="Z400" s="792"/>
      <c r="AA400" s="792"/>
      <c r="AB400" s="792"/>
      <c r="AC400" s="792"/>
      <c r="AD400" s="792"/>
      <c r="AE400" s="792"/>
      <c r="AF400" s="792"/>
      <c r="AG400" s="792"/>
      <c r="AH400" s="792"/>
      <c r="AI400" s="792"/>
      <c r="AJ400" s="792"/>
      <c r="AK400" s="792"/>
      <c r="AL400" s="792"/>
      <c r="AM400" s="792"/>
      <c r="AN400" s="792"/>
      <c r="AO400" s="792"/>
      <c r="AP400" s="792"/>
      <c r="AQ400" s="792"/>
      <c r="AR400" s="792"/>
      <c r="AS400" s="792"/>
      <c r="AT400" s="792"/>
      <c r="AU400" s="792"/>
      <c r="AV400" s="792"/>
      <c r="AW400" s="792"/>
      <c r="AX400" s="792"/>
      <c r="AY400" s="792"/>
      <c r="AZ400" s="792"/>
      <c r="BA400" s="792"/>
      <c r="BB400" s="792"/>
      <c r="BC400" s="792"/>
      <c r="BD400" s="792"/>
      <c r="BE400" s="792"/>
      <c r="BF400" s="792"/>
      <c r="BG400" s="792"/>
      <c r="BH400" s="792"/>
      <c r="BI400" s="792"/>
      <c r="BJ400" s="792"/>
      <c r="BK400" s="792"/>
      <c r="BL400" s="792"/>
      <c r="BM400" s="792"/>
      <c r="BN400" s="792"/>
      <c r="BO400" s="792"/>
      <c r="BP400" s="792"/>
      <c r="BQ400" s="792"/>
      <c r="BR400" s="792"/>
      <c r="BS400" s="792"/>
      <c r="BT400" s="792"/>
      <c r="BU400" s="792"/>
      <c r="BV400" s="792"/>
      <c r="BW400" s="792"/>
      <c r="BX400" s="792"/>
      <c r="BY400" s="792"/>
      <c r="BZ400" s="792"/>
      <c r="CA400" s="792"/>
      <c r="CB400" s="792"/>
      <c r="CC400" s="792"/>
      <c r="CD400" s="792"/>
      <c r="CE400" s="792"/>
      <c r="CF400" s="792"/>
      <c r="CG400" s="792"/>
      <c r="CH400" s="792"/>
      <c r="CI400" s="792"/>
      <c r="CJ400" s="792"/>
      <c r="CK400" s="792"/>
      <c r="CL400" s="792"/>
      <c r="CM400" s="792"/>
      <c r="CN400" s="792"/>
      <c r="CO400" s="792"/>
      <c r="CP400" s="792"/>
      <c r="CQ400" s="792"/>
      <c r="CR400" s="792"/>
      <c r="CS400" s="792"/>
      <c r="CT400" s="792"/>
      <c r="CU400" s="792"/>
      <c r="CV400" s="792"/>
      <c r="CW400" s="792"/>
      <c r="CX400" s="792"/>
      <c r="CY400" s="792"/>
      <c r="CZ400" s="792"/>
      <c r="DA400" s="792"/>
      <c r="DB400" s="792"/>
      <c r="DC400" s="792"/>
      <c r="DD400" s="792"/>
      <c r="DE400" s="792"/>
      <c r="DF400" s="792"/>
      <c r="DG400" s="792"/>
      <c r="DH400" s="792"/>
      <c r="DI400" s="792"/>
      <c r="DJ400" s="792"/>
      <c r="DK400" s="792"/>
      <c r="DL400" s="792"/>
      <c r="DM400" s="792"/>
      <c r="DN400" s="792"/>
      <c r="DO400" s="792"/>
      <c r="DP400" s="792"/>
      <c r="DQ400" s="792"/>
      <c r="DR400" s="792"/>
      <c r="DS400" s="792"/>
      <c r="DT400" s="792"/>
      <c r="DU400" s="792"/>
      <c r="DV400" s="792"/>
      <c r="DW400" s="792"/>
      <c r="DX400" s="792"/>
      <c r="DY400" s="792"/>
      <c r="DZ400" s="792"/>
      <c r="EA400" s="792"/>
      <c r="EB400" s="792"/>
      <c r="EC400" s="792"/>
      <c r="ED400" s="792"/>
      <c r="EE400" s="792"/>
      <c r="EF400" s="792"/>
      <c r="EG400" s="792"/>
      <c r="EH400" s="792"/>
      <c r="EI400" s="792"/>
      <c r="EJ400" s="792"/>
      <c r="EK400" s="792"/>
      <c r="EL400" s="792"/>
      <c r="EM400" s="792"/>
      <c r="EN400" s="792"/>
      <c r="EO400" s="792"/>
      <c r="EP400" s="792"/>
      <c r="EQ400" s="792"/>
      <c r="ER400" s="792"/>
      <c r="ES400" s="792"/>
      <c r="ET400" s="792"/>
      <c r="EU400" s="792"/>
      <c r="EV400" s="792"/>
      <c r="EW400" s="792"/>
      <c r="EX400" s="792"/>
      <c r="EY400" s="792"/>
      <c r="EZ400" s="792"/>
      <c r="FA400" s="792"/>
      <c r="FB400" s="792"/>
      <c r="FC400" s="792"/>
      <c r="FD400" s="792"/>
      <c r="FE400" s="792"/>
      <c r="FF400" s="792"/>
      <c r="FG400" s="792"/>
      <c r="FH400" s="792"/>
      <c r="FI400" s="792"/>
    </row>
    <row r="401" spans="1:165">
      <c r="A401" s="737"/>
      <c r="B401" s="738"/>
      <c r="C401" s="738"/>
      <c r="D401" s="738" t="s">
        <v>1534</v>
      </c>
      <c r="E401" s="739"/>
      <c r="F401" s="739"/>
      <c r="G401" s="739"/>
      <c r="H401" s="739"/>
      <c r="I401" s="739"/>
      <c r="J401" s="739"/>
      <c r="K401" s="739"/>
      <c r="L401" s="740"/>
      <c r="M401" s="741"/>
      <c r="N401" s="885"/>
      <c r="U401" s="792"/>
      <c r="V401" s="792"/>
      <c r="W401" s="792"/>
      <c r="X401" s="792"/>
      <c r="Y401" s="792"/>
      <c r="Z401" s="792"/>
      <c r="AA401" s="792"/>
      <c r="AB401" s="792"/>
      <c r="AC401" s="792"/>
      <c r="AD401" s="792"/>
      <c r="AE401" s="792"/>
      <c r="AF401" s="792"/>
      <c r="AG401" s="792"/>
      <c r="AH401" s="792"/>
      <c r="AI401" s="792"/>
      <c r="AJ401" s="792"/>
      <c r="AK401" s="792"/>
      <c r="AL401" s="792"/>
      <c r="AM401" s="792"/>
      <c r="AN401" s="792"/>
      <c r="AO401" s="792"/>
      <c r="AP401" s="792"/>
      <c r="AQ401" s="792"/>
      <c r="AR401" s="792"/>
      <c r="AS401" s="792"/>
      <c r="AT401" s="792"/>
      <c r="AU401" s="792"/>
      <c r="AV401" s="792"/>
      <c r="AW401" s="792"/>
      <c r="AX401" s="792"/>
      <c r="AY401" s="792"/>
      <c r="AZ401" s="792"/>
      <c r="BA401" s="792"/>
      <c r="BB401" s="792"/>
      <c r="BC401" s="792"/>
      <c r="BD401" s="792"/>
      <c r="BE401" s="792"/>
      <c r="BF401" s="792"/>
      <c r="BG401" s="792"/>
      <c r="BH401" s="792"/>
      <c r="BI401" s="792"/>
      <c r="BJ401" s="792"/>
      <c r="BK401" s="792"/>
      <c r="BL401" s="792"/>
      <c r="BM401" s="792"/>
      <c r="BN401" s="792"/>
      <c r="BO401" s="792"/>
      <c r="BP401" s="792"/>
      <c r="BQ401" s="792"/>
      <c r="BR401" s="792"/>
      <c r="BS401" s="792"/>
      <c r="BT401" s="792"/>
      <c r="BU401" s="792"/>
      <c r="BV401" s="792"/>
      <c r="BW401" s="792"/>
      <c r="BX401" s="792"/>
      <c r="BY401" s="792"/>
      <c r="BZ401" s="792"/>
      <c r="CA401" s="792"/>
      <c r="CB401" s="792"/>
      <c r="CC401" s="792"/>
      <c r="CD401" s="792"/>
      <c r="CE401" s="792"/>
      <c r="CF401" s="792"/>
      <c r="CG401" s="792"/>
      <c r="CH401" s="792"/>
      <c r="CI401" s="792"/>
      <c r="CJ401" s="792"/>
      <c r="CK401" s="792"/>
      <c r="CL401" s="792"/>
      <c r="CM401" s="792"/>
      <c r="CN401" s="792"/>
      <c r="CO401" s="792"/>
      <c r="CP401" s="792"/>
      <c r="CQ401" s="792"/>
      <c r="CR401" s="792"/>
      <c r="CS401" s="792"/>
      <c r="CT401" s="792"/>
      <c r="CU401" s="792"/>
      <c r="CV401" s="792"/>
      <c r="CW401" s="792"/>
      <c r="CX401" s="792"/>
      <c r="CY401" s="792"/>
      <c r="CZ401" s="792"/>
      <c r="DA401" s="792"/>
      <c r="DB401" s="792"/>
      <c r="DC401" s="792"/>
      <c r="DD401" s="792"/>
      <c r="DE401" s="792"/>
      <c r="DF401" s="792"/>
      <c r="DG401" s="792"/>
      <c r="DH401" s="792"/>
      <c r="DI401" s="792"/>
      <c r="DJ401" s="792"/>
      <c r="DK401" s="792"/>
      <c r="DL401" s="792"/>
      <c r="DM401" s="792"/>
      <c r="DN401" s="792"/>
      <c r="DO401" s="792"/>
      <c r="DP401" s="792"/>
      <c r="DQ401" s="792"/>
      <c r="DR401" s="792"/>
      <c r="DS401" s="792"/>
      <c r="DT401" s="792"/>
      <c r="DU401" s="792"/>
      <c r="DV401" s="792"/>
      <c r="DW401" s="792"/>
      <c r="DX401" s="792"/>
      <c r="DY401" s="792"/>
      <c r="DZ401" s="792"/>
      <c r="EA401" s="792"/>
      <c r="EB401" s="792"/>
      <c r="EC401" s="792"/>
      <c r="ED401" s="792"/>
      <c r="EE401" s="792"/>
      <c r="EF401" s="792"/>
      <c r="EG401" s="792"/>
      <c r="EH401" s="792"/>
      <c r="EI401" s="792"/>
      <c r="EJ401" s="792"/>
      <c r="EK401" s="792"/>
      <c r="EL401" s="792"/>
      <c r="EM401" s="792"/>
      <c r="EN401" s="792"/>
      <c r="EO401" s="792"/>
      <c r="EP401" s="792"/>
      <c r="EQ401" s="792"/>
      <c r="ER401" s="792"/>
      <c r="ES401" s="792"/>
      <c r="ET401" s="792"/>
      <c r="EU401" s="792"/>
      <c r="EV401" s="792"/>
      <c r="EW401" s="792"/>
      <c r="EX401" s="792"/>
      <c r="EY401" s="792"/>
      <c r="EZ401" s="792"/>
      <c r="FA401" s="792"/>
      <c r="FB401" s="792"/>
      <c r="FC401" s="792"/>
      <c r="FD401" s="792"/>
      <c r="FE401" s="792"/>
      <c r="FF401" s="792"/>
      <c r="FG401" s="792"/>
      <c r="FH401" s="792"/>
      <c r="FI401" s="792"/>
    </row>
    <row r="402" spans="1:165">
      <c r="A402" s="737"/>
      <c r="B402" s="738"/>
      <c r="C402" s="738"/>
      <c r="D402" s="738" t="s">
        <v>1535</v>
      </c>
      <c r="E402" s="739"/>
      <c r="F402" s="739"/>
      <c r="G402" s="739"/>
      <c r="H402" s="739"/>
      <c r="I402" s="739"/>
      <c r="J402" s="739"/>
      <c r="K402" s="739"/>
      <c r="L402" s="740"/>
      <c r="M402" s="741"/>
      <c r="N402" s="885"/>
      <c r="U402" s="792"/>
      <c r="V402" s="792"/>
      <c r="W402" s="792"/>
      <c r="X402" s="792"/>
      <c r="Y402" s="792"/>
      <c r="Z402" s="792"/>
      <c r="AA402" s="792"/>
      <c r="AB402" s="792"/>
      <c r="AC402" s="792"/>
      <c r="AD402" s="792"/>
      <c r="AE402" s="792"/>
      <c r="AF402" s="792"/>
      <c r="AG402" s="792"/>
      <c r="AH402" s="792"/>
      <c r="AI402" s="792"/>
      <c r="AJ402" s="792"/>
      <c r="AK402" s="792"/>
      <c r="AL402" s="792"/>
      <c r="AM402" s="792"/>
      <c r="AN402" s="792"/>
      <c r="AO402" s="792"/>
      <c r="AP402" s="792"/>
      <c r="AQ402" s="792"/>
      <c r="AR402" s="792"/>
      <c r="AS402" s="792"/>
      <c r="AT402" s="792"/>
      <c r="AU402" s="792"/>
      <c r="AV402" s="792"/>
      <c r="AW402" s="792"/>
      <c r="AX402" s="792"/>
      <c r="AY402" s="792"/>
      <c r="AZ402" s="792"/>
      <c r="BA402" s="792"/>
      <c r="BB402" s="792"/>
      <c r="BC402" s="792"/>
      <c r="BD402" s="792"/>
      <c r="BE402" s="792"/>
      <c r="BF402" s="792"/>
      <c r="BG402" s="792"/>
      <c r="BH402" s="792"/>
      <c r="BI402" s="792"/>
      <c r="BJ402" s="792"/>
      <c r="BK402" s="792"/>
      <c r="BL402" s="792"/>
      <c r="BM402" s="792"/>
      <c r="BN402" s="792"/>
      <c r="BO402" s="792"/>
      <c r="BP402" s="792"/>
      <c r="BQ402" s="792"/>
      <c r="BR402" s="792"/>
      <c r="BS402" s="792"/>
      <c r="BT402" s="792"/>
      <c r="BU402" s="792"/>
      <c r="BV402" s="792"/>
      <c r="BW402" s="792"/>
      <c r="BX402" s="792"/>
      <c r="BY402" s="792"/>
      <c r="BZ402" s="792"/>
      <c r="CA402" s="792"/>
      <c r="CB402" s="792"/>
      <c r="CC402" s="792"/>
      <c r="CD402" s="792"/>
      <c r="CE402" s="792"/>
      <c r="CF402" s="792"/>
      <c r="CG402" s="792"/>
      <c r="CH402" s="792"/>
      <c r="CI402" s="792"/>
      <c r="CJ402" s="792"/>
      <c r="CK402" s="792"/>
      <c r="CL402" s="792"/>
      <c r="CM402" s="792"/>
      <c r="CN402" s="792"/>
      <c r="CO402" s="792"/>
      <c r="CP402" s="792"/>
      <c r="CQ402" s="792"/>
      <c r="CR402" s="792"/>
      <c r="CS402" s="792"/>
      <c r="CT402" s="792"/>
      <c r="CU402" s="792"/>
      <c r="CV402" s="792"/>
      <c r="CW402" s="792"/>
      <c r="CX402" s="792"/>
      <c r="CY402" s="792"/>
      <c r="CZ402" s="792"/>
      <c r="DA402" s="792"/>
      <c r="DB402" s="792"/>
      <c r="DC402" s="792"/>
      <c r="DD402" s="792"/>
      <c r="DE402" s="792"/>
      <c r="DF402" s="792"/>
      <c r="DG402" s="792"/>
      <c r="DH402" s="792"/>
      <c r="DI402" s="792"/>
      <c r="DJ402" s="792"/>
      <c r="DK402" s="792"/>
      <c r="DL402" s="792"/>
      <c r="DM402" s="792"/>
      <c r="DN402" s="792"/>
      <c r="DO402" s="792"/>
      <c r="DP402" s="792"/>
      <c r="DQ402" s="792"/>
      <c r="DR402" s="792"/>
      <c r="DS402" s="792"/>
      <c r="DT402" s="792"/>
      <c r="DU402" s="792"/>
      <c r="DV402" s="792"/>
      <c r="DW402" s="792"/>
      <c r="DX402" s="792"/>
      <c r="DY402" s="792"/>
      <c r="DZ402" s="792"/>
      <c r="EA402" s="792"/>
      <c r="EB402" s="792"/>
      <c r="EC402" s="792"/>
      <c r="ED402" s="792"/>
      <c r="EE402" s="792"/>
      <c r="EF402" s="792"/>
      <c r="EG402" s="792"/>
      <c r="EH402" s="792"/>
      <c r="EI402" s="792"/>
      <c r="EJ402" s="792"/>
      <c r="EK402" s="792"/>
      <c r="EL402" s="792"/>
      <c r="EM402" s="792"/>
      <c r="EN402" s="792"/>
      <c r="EO402" s="792"/>
      <c r="EP402" s="792"/>
      <c r="EQ402" s="792"/>
      <c r="ER402" s="792"/>
      <c r="ES402" s="792"/>
      <c r="ET402" s="792"/>
      <c r="EU402" s="792"/>
      <c r="EV402" s="792"/>
      <c r="EW402" s="792"/>
      <c r="EX402" s="792"/>
      <c r="EY402" s="792"/>
      <c r="EZ402" s="792"/>
      <c r="FA402" s="792"/>
      <c r="FB402" s="792"/>
      <c r="FC402" s="792"/>
      <c r="FD402" s="792"/>
      <c r="FE402" s="792"/>
      <c r="FF402" s="792"/>
      <c r="FG402" s="792"/>
      <c r="FH402" s="792"/>
      <c r="FI402" s="792"/>
    </row>
    <row r="403" spans="1:165">
      <c r="A403" s="737"/>
      <c r="B403" s="738"/>
      <c r="C403" s="738"/>
      <c r="D403" s="738" t="s">
        <v>1536</v>
      </c>
      <c r="E403" s="739"/>
      <c r="F403" s="739"/>
      <c r="G403" s="739"/>
      <c r="H403" s="739"/>
      <c r="I403" s="739"/>
      <c r="J403" s="739"/>
      <c r="K403" s="739"/>
      <c r="L403" s="740"/>
      <c r="M403" s="741"/>
      <c r="N403" s="885"/>
      <c r="U403" s="792"/>
      <c r="V403" s="792"/>
      <c r="W403" s="792"/>
      <c r="X403" s="792"/>
      <c r="Y403" s="792"/>
      <c r="Z403" s="792"/>
      <c r="AA403" s="792"/>
      <c r="AB403" s="792"/>
      <c r="AC403" s="792"/>
      <c r="AD403" s="792"/>
      <c r="AE403" s="792"/>
      <c r="AF403" s="792"/>
      <c r="AG403" s="792"/>
      <c r="AH403" s="792"/>
      <c r="AI403" s="792"/>
      <c r="AJ403" s="792"/>
      <c r="AK403" s="792"/>
      <c r="AL403" s="792"/>
      <c r="AM403" s="792"/>
      <c r="AN403" s="792"/>
      <c r="AO403" s="792"/>
      <c r="AP403" s="792"/>
      <c r="AQ403" s="792"/>
      <c r="AR403" s="792"/>
      <c r="AS403" s="792"/>
      <c r="AT403" s="792"/>
      <c r="AU403" s="792"/>
      <c r="AV403" s="792"/>
      <c r="AW403" s="792"/>
      <c r="AX403" s="792"/>
      <c r="AY403" s="792"/>
      <c r="AZ403" s="792"/>
      <c r="BA403" s="792"/>
      <c r="BB403" s="792"/>
      <c r="BC403" s="792"/>
      <c r="BD403" s="792"/>
      <c r="BE403" s="792"/>
      <c r="BF403" s="792"/>
      <c r="BG403" s="792"/>
      <c r="BH403" s="792"/>
      <c r="BI403" s="792"/>
      <c r="BJ403" s="792"/>
      <c r="BK403" s="792"/>
      <c r="BL403" s="792"/>
      <c r="BM403" s="792"/>
      <c r="BN403" s="792"/>
      <c r="BO403" s="792"/>
      <c r="BP403" s="792"/>
      <c r="BQ403" s="792"/>
      <c r="BR403" s="792"/>
      <c r="BS403" s="792"/>
      <c r="BT403" s="792"/>
      <c r="BU403" s="792"/>
      <c r="BV403" s="792"/>
      <c r="BW403" s="792"/>
      <c r="BX403" s="792"/>
      <c r="BY403" s="792"/>
      <c r="BZ403" s="792"/>
      <c r="CA403" s="792"/>
      <c r="CB403" s="792"/>
      <c r="CC403" s="792"/>
      <c r="CD403" s="792"/>
      <c r="CE403" s="792"/>
      <c r="CF403" s="792"/>
      <c r="CG403" s="792"/>
      <c r="CH403" s="792"/>
      <c r="CI403" s="792"/>
      <c r="CJ403" s="792"/>
      <c r="CK403" s="792"/>
      <c r="CL403" s="792"/>
      <c r="CM403" s="792"/>
      <c r="CN403" s="792"/>
      <c r="CO403" s="792"/>
      <c r="CP403" s="792"/>
      <c r="CQ403" s="792"/>
      <c r="CR403" s="792"/>
      <c r="CS403" s="792"/>
      <c r="CT403" s="792"/>
      <c r="CU403" s="792"/>
      <c r="CV403" s="792"/>
      <c r="CW403" s="792"/>
      <c r="CX403" s="792"/>
      <c r="CY403" s="792"/>
      <c r="CZ403" s="792"/>
      <c r="DA403" s="792"/>
      <c r="DB403" s="792"/>
      <c r="DC403" s="792"/>
      <c r="DD403" s="792"/>
      <c r="DE403" s="792"/>
      <c r="DF403" s="792"/>
      <c r="DG403" s="792"/>
      <c r="DH403" s="792"/>
      <c r="DI403" s="792"/>
      <c r="DJ403" s="792"/>
      <c r="DK403" s="792"/>
      <c r="DL403" s="792"/>
      <c r="DM403" s="792"/>
      <c r="DN403" s="792"/>
      <c r="DO403" s="792"/>
      <c r="DP403" s="792"/>
      <c r="DQ403" s="792"/>
      <c r="DR403" s="792"/>
      <c r="DS403" s="792"/>
      <c r="DT403" s="792"/>
      <c r="DU403" s="792"/>
      <c r="DV403" s="792"/>
      <c r="DW403" s="792"/>
      <c r="DX403" s="792"/>
      <c r="DY403" s="792"/>
      <c r="DZ403" s="792"/>
      <c r="EA403" s="792"/>
      <c r="EB403" s="792"/>
      <c r="EC403" s="792"/>
      <c r="ED403" s="792"/>
      <c r="EE403" s="792"/>
      <c r="EF403" s="792"/>
      <c r="EG403" s="792"/>
      <c r="EH403" s="792"/>
      <c r="EI403" s="792"/>
      <c r="EJ403" s="792"/>
      <c r="EK403" s="792"/>
      <c r="EL403" s="792"/>
      <c r="EM403" s="792"/>
      <c r="EN403" s="792"/>
      <c r="EO403" s="792"/>
      <c r="EP403" s="792"/>
      <c r="EQ403" s="792"/>
      <c r="ER403" s="792"/>
      <c r="ES403" s="792"/>
      <c r="ET403" s="792"/>
      <c r="EU403" s="792"/>
      <c r="EV403" s="792"/>
      <c r="EW403" s="792"/>
      <c r="EX403" s="792"/>
      <c r="EY403" s="792"/>
      <c r="EZ403" s="792"/>
      <c r="FA403" s="792"/>
      <c r="FB403" s="792"/>
      <c r="FC403" s="792"/>
      <c r="FD403" s="792"/>
      <c r="FE403" s="792"/>
      <c r="FF403" s="792"/>
      <c r="FG403" s="792"/>
      <c r="FH403" s="792"/>
      <c r="FI403" s="792"/>
    </row>
    <row r="404" spans="1:165">
      <c r="A404" s="737"/>
      <c r="B404" s="738"/>
      <c r="C404" s="738" t="s">
        <v>1537</v>
      </c>
      <c r="D404" s="738"/>
      <c r="E404" s="739"/>
      <c r="F404" s="739"/>
      <c r="G404" s="739"/>
      <c r="H404" s="739"/>
      <c r="I404" s="739"/>
      <c r="J404" s="739"/>
      <c r="K404" s="739"/>
      <c r="L404" s="740"/>
      <c r="M404" s="741"/>
      <c r="N404" s="885"/>
      <c r="U404" s="792"/>
      <c r="V404" s="792"/>
      <c r="W404" s="792"/>
      <c r="X404" s="792"/>
      <c r="Y404" s="792"/>
      <c r="Z404" s="792"/>
      <c r="AA404" s="792"/>
      <c r="AB404" s="792"/>
      <c r="AC404" s="792"/>
      <c r="AD404" s="792"/>
      <c r="AE404" s="792"/>
      <c r="AF404" s="792"/>
      <c r="AG404" s="792"/>
      <c r="AH404" s="792"/>
      <c r="AI404" s="792"/>
      <c r="AJ404" s="792"/>
      <c r="AK404" s="792"/>
      <c r="AL404" s="792"/>
      <c r="AM404" s="792"/>
      <c r="AN404" s="792"/>
      <c r="AO404" s="792"/>
      <c r="AP404" s="792"/>
      <c r="AQ404" s="792"/>
      <c r="AR404" s="792"/>
      <c r="AS404" s="792"/>
      <c r="AT404" s="792"/>
      <c r="AU404" s="792"/>
      <c r="AV404" s="792"/>
      <c r="AW404" s="792"/>
      <c r="AX404" s="792"/>
      <c r="AY404" s="792"/>
      <c r="AZ404" s="792"/>
      <c r="BA404" s="792"/>
      <c r="BB404" s="792"/>
      <c r="BC404" s="792"/>
      <c r="BD404" s="792"/>
      <c r="BE404" s="792"/>
      <c r="BF404" s="792"/>
      <c r="BG404" s="792"/>
      <c r="BH404" s="792"/>
      <c r="BI404" s="792"/>
      <c r="BJ404" s="792"/>
      <c r="BK404" s="792"/>
      <c r="BL404" s="792"/>
      <c r="BM404" s="792"/>
      <c r="BN404" s="792"/>
      <c r="BO404" s="792"/>
      <c r="BP404" s="792"/>
      <c r="BQ404" s="792"/>
      <c r="BR404" s="792"/>
      <c r="BS404" s="792"/>
      <c r="BT404" s="792"/>
      <c r="BU404" s="792"/>
      <c r="BV404" s="792"/>
      <c r="BW404" s="792"/>
      <c r="BX404" s="792"/>
      <c r="BY404" s="792"/>
      <c r="BZ404" s="792"/>
      <c r="CA404" s="792"/>
      <c r="CB404" s="792"/>
      <c r="CC404" s="792"/>
      <c r="CD404" s="792"/>
      <c r="CE404" s="792"/>
      <c r="CF404" s="792"/>
      <c r="CG404" s="792"/>
      <c r="CH404" s="792"/>
      <c r="CI404" s="792"/>
      <c r="CJ404" s="792"/>
      <c r="CK404" s="792"/>
      <c r="CL404" s="792"/>
      <c r="CM404" s="792"/>
      <c r="CN404" s="792"/>
      <c r="CO404" s="792"/>
      <c r="CP404" s="792"/>
      <c r="CQ404" s="792"/>
      <c r="CR404" s="792"/>
      <c r="CS404" s="792"/>
      <c r="CT404" s="792"/>
      <c r="CU404" s="792"/>
      <c r="CV404" s="792"/>
      <c r="CW404" s="792"/>
      <c r="CX404" s="792"/>
      <c r="CY404" s="792"/>
      <c r="CZ404" s="792"/>
      <c r="DA404" s="792"/>
      <c r="DB404" s="792"/>
      <c r="DC404" s="792"/>
      <c r="DD404" s="792"/>
      <c r="DE404" s="792"/>
      <c r="DF404" s="792"/>
      <c r="DG404" s="792"/>
      <c r="DH404" s="792"/>
      <c r="DI404" s="792"/>
      <c r="DJ404" s="792"/>
      <c r="DK404" s="792"/>
      <c r="DL404" s="792"/>
      <c r="DM404" s="792"/>
      <c r="DN404" s="792"/>
      <c r="DO404" s="792"/>
      <c r="DP404" s="792"/>
      <c r="DQ404" s="792"/>
      <c r="DR404" s="792"/>
      <c r="DS404" s="792"/>
      <c r="DT404" s="792"/>
      <c r="DU404" s="792"/>
      <c r="DV404" s="792"/>
      <c r="DW404" s="792"/>
      <c r="DX404" s="792"/>
      <c r="DY404" s="792"/>
      <c r="DZ404" s="792"/>
      <c r="EA404" s="792"/>
      <c r="EB404" s="792"/>
      <c r="EC404" s="792"/>
      <c r="ED404" s="792"/>
      <c r="EE404" s="792"/>
      <c r="EF404" s="792"/>
      <c r="EG404" s="792"/>
      <c r="EH404" s="792"/>
      <c r="EI404" s="792"/>
      <c r="EJ404" s="792"/>
      <c r="EK404" s="792"/>
      <c r="EL404" s="792"/>
      <c r="EM404" s="792"/>
      <c r="EN404" s="792"/>
      <c r="EO404" s="792"/>
      <c r="EP404" s="792"/>
      <c r="EQ404" s="792"/>
      <c r="ER404" s="792"/>
      <c r="ES404" s="792"/>
      <c r="ET404" s="792"/>
      <c r="EU404" s="792"/>
      <c r="EV404" s="792"/>
      <c r="EW404" s="792"/>
      <c r="EX404" s="792"/>
      <c r="EY404" s="792"/>
      <c r="EZ404" s="792"/>
      <c r="FA404" s="792"/>
      <c r="FB404" s="792"/>
      <c r="FC404" s="792"/>
      <c r="FD404" s="792"/>
      <c r="FE404" s="792"/>
      <c r="FF404" s="792"/>
      <c r="FG404" s="792"/>
      <c r="FH404" s="792"/>
      <c r="FI404" s="792"/>
    </row>
    <row r="405" spans="1:165">
      <c r="A405" s="737"/>
      <c r="B405" s="738"/>
      <c r="C405" s="738"/>
      <c r="D405" s="738" t="s">
        <v>1538</v>
      </c>
      <c r="E405" s="739"/>
      <c r="F405" s="739"/>
      <c r="G405" s="739"/>
      <c r="H405" s="739"/>
      <c r="I405" s="739"/>
      <c r="J405" s="739"/>
      <c r="K405" s="739"/>
      <c r="L405" s="740"/>
      <c r="M405" s="741"/>
      <c r="N405" s="885"/>
      <c r="U405" s="792"/>
      <c r="V405" s="792"/>
      <c r="W405" s="792"/>
      <c r="X405" s="792"/>
      <c r="Y405" s="792"/>
      <c r="Z405" s="792"/>
      <c r="AA405" s="792"/>
      <c r="AB405" s="792"/>
      <c r="AC405" s="792"/>
      <c r="AD405" s="792"/>
      <c r="AE405" s="792"/>
      <c r="AF405" s="792"/>
      <c r="AG405" s="792"/>
      <c r="AH405" s="792"/>
      <c r="AI405" s="792"/>
      <c r="AJ405" s="792"/>
      <c r="AK405" s="792"/>
      <c r="AL405" s="792"/>
      <c r="AM405" s="792"/>
      <c r="AN405" s="792"/>
      <c r="AO405" s="792"/>
      <c r="AP405" s="792"/>
      <c r="AQ405" s="792"/>
      <c r="AR405" s="792"/>
      <c r="AS405" s="792"/>
      <c r="AT405" s="792"/>
      <c r="AU405" s="792"/>
      <c r="AV405" s="792"/>
      <c r="AW405" s="792"/>
      <c r="AX405" s="792"/>
      <c r="AY405" s="792"/>
      <c r="AZ405" s="792"/>
      <c r="BA405" s="792"/>
      <c r="BB405" s="792"/>
      <c r="BC405" s="792"/>
      <c r="BD405" s="792"/>
      <c r="BE405" s="792"/>
      <c r="BF405" s="792"/>
      <c r="BG405" s="792"/>
      <c r="BH405" s="792"/>
      <c r="BI405" s="792"/>
      <c r="BJ405" s="792"/>
      <c r="BK405" s="792"/>
      <c r="BL405" s="792"/>
      <c r="BM405" s="792"/>
      <c r="BN405" s="792"/>
      <c r="BO405" s="792"/>
      <c r="BP405" s="792"/>
      <c r="BQ405" s="792"/>
      <c r="BR405" s="792"/>
      <c r="BS405" s="792"/>
      <c r="BT405" s="792"/>
      <c r="BU405" s="792"/>
      <c r="BV405" s="792"/>
      <c r="BW405" s="792"/>
      <c r="BX405" s="792"/>
      <c r="BY405" s="792"/>
      <c r="BZ405" s="792"/>
      <c r="CA405" s="792"/>
      <c r="CB405" s="792"/>
      <c r="CC405" s="792"/>
      <c r="CD405" s="792"/>
      <c r="CE405" s="792"/>
      <c r="CF405" s="792"/>
      <c r="CG405" s="792"/>
      <c r="CH405" s="792"/>
      <c r="CI405" s="792"/>
      <c r="CJ405" s="792"/>
      <c r="CK405" s="792"/>
      <c r="CL405" s="792"/>
      <c r="CM405" s="792"/>
      <c r="CN405" s="792"/>
      <c r="CO405" s="792"/>
      <c r="CP405" s="792"/>
      <c r="CQ405" s="792"/>
      <c r="CR405" s="792"/>
      <c r="CS405" s="792"/>
      <c r="CT405" s="792"/>
      <c r="CU405" s="792"/>
      <c r="CV405" s="792"/>
      <c r="CW405" s="792"/>
      <c r="CX405" s="792"/>
      <c r="CY405" s="792"/>
      <c r="CZ405" s="792"/>
      <c r="DA405" s="792"/>
      <c r="DB405" s="792"/>
      <c r="DC405" s="792"/>
      <c r="DD405" s="792"/>
      <c r="DE405" s="792"/>
      <c r="DF405" s="792"/>
      <c r="DG405" s="792"/>
      <c r="DH405" s="792"/>
      <c r="DI405" s="792"/>
      <c r="DJ405" s="792"/>
      <c r="DK405" s="792"/>
      <c r="DL405" s="792"/>
      <c r="DM405" s="792"/>
      <c r="DN405" s="792"/>
      <c r="DO405" s="792"/>
      <c r="DP405" s="792"/>
      <c r="DQ405" s="792"/>
      <c r="DR405" s="792"/>
      <c r="DS405" s="792"/>
      <c r="DT405" s="792"/>
      <c r="DU405" s="792"/>
      <c r="DV405" s="792"/>
      <c r="DW405" s="792"/>
      <c r="DX405" s="792"/>
      <c r="DY405" s="792"/>
      <c r="DZ405" s="792"/>
      <c r="EA405" s="792"/>
      <c r="EB405" s="792"/>
      <c r="EC405" s="792"/>
      <c r="ED405" s="792"/>
      <c r="EE405" s="792"/>
      <c r="EF405" s="792"/>
      <c r="EG405" s="792"/>
      <c r="EH405" s="792"/>
      <c r="EI405" s="792"/>
      <c r="EJ405" s="792"/>
      <c r="EK405" s="792"/>
      <c r="EL405" s="792"/>
      <c r="EM405" s="792"/>
      <c r="EN405" s="792"/>
      <c r="EO405" s="792"/>
      <c r="EP405" s="792"/>
      <c r="EQ405" s="792"/>
      <c r="ER405" s="792"/>
      <c r="ES405" s="792"/>
      <c r="ET405" s="792"/>
      <c r="EU405" s="792"/>
      <c r="EV405" s="792"/>
      <c r="EW405" s="792"/>
      <c r="EX405" s="792"/>
      <c r="EY405" s="792"/>
      <c r="EZ405" s="792"/>
      <c r="FA405" s="792"/>
      <c r="FB405" s="792"/>
      <c r="FC405" s="792"/>
      <c r="FD405" s="792"/>
      <c r="FE405" s="792"/>
      <c r="FF405" s="792"/>
      <c r="FG405" s="792"/>
      <c r="FH405" s="792"/>
      <c r="FI405" s="792"/>
    </row>
    <row r="406" spans="1:165">
      <c r="A406" s="737"/>
      <c r="B406" s="738"/>
      <c r="C406" s="738"/>
      <c r="D406" s="738"/>
      <c r="E406" s="739" t="s">
        <v>260</v>
      </c>
      <c r="F406" s="739"/>
      <c r="G406" s="739"/>
      <c r="H406" s="739"/>
      <c r="I406" s="739"/>
      <c r="J406" s="739"/>
      <c r="K406" s="739"/>
      <c r="L406" s="740"/>
      <c r="M406" s="741"/>
      <c r="N406" s="885"/>
      <c r="U406" s="792"/>
      <c r="V406" s="792"/>
      <c r="W406" s="792"/>
      <c r="X406" s="792"/>
      <c r="Y406" s="792"/>
      <c r="Z406" s="792"/>
      <c r="AA406" s="792"/>
      <c r="AB406" s="792"/>
      <c r="AC406" s="792"/>
      <c r="AD406" s="792"/>
      <c r="AE406" s="792"/>
      <c r="AF406" s="792"/>
      <c r="AG406" s="792"/>
      <c r="AH406" s="792"/>
      <c r="AI406" s="792"/>
      <c r="AJ406" s="792"/>
      <c r="AK406" s="792"/>
      <c r="AL406" s="792"/>
      <c r="AM406" s="792"/>
      <c r="AN406" s="792"/>
      <c r="AO406" s="792"/>
      <c r="AP406" s="792"/>
      <c r="AQ406" s="792"/>
      <c r="AR406" s="792"/>
      <c r="AS406" s="792"/>
      <c r="AT406" s="792"/>
      <c r="AU406" s="792"/>
      <c r="AV406" s="792"/>
      <c r="AW406" s="792"/>
      <c r="AX406" s="792"/>
      <c r="AY406" s="792"/>
      <c r="AZ406" s="792"/>
      <c r="BA406" s="792"/>
      <c r="BB406" s="792"/>
      <c r="BC406" s="792"/>
      <c r="BD406" s="792"/>
      <c r="BE406" s="792"/>
      <c r="BF406" s="792"/>
      <c r="BG406" s="792"/>
      <c r="BH406" s="792"/>
      <c r="BI406" s="792"/>
      <c r="BJ406" s="792"/>
      <c r="BK406" s="792"/>
      <c r="BL406" s="792"/>
      <c r="BM406" s="792"/>
      <c r="BN406" s="792"/>
      <c r="BO406" s="792"/>
      <c r="BP406" s="792"/>
      <c r="BQ406" s="792"/>
      <c r="BR406" s="792"/>
      <c r="BS406" s="792"/>
      <c r="BT406" s="792"/>
      <c r="BU406" s="792"/>
      <c r="BV406" s="792"/>
      <c r="BW406" s="792"/>
      <c r="BX406" s="792"/>
      <c r="BY406" s="792"/>
      <c r="BZ406" s="792"/>
      <c r="CA406" s="792"/>
      <c r="CB406" s="792"/>
      <c r="CC406" s="792"/>
      <c r="CD406" s="792"/>
      <c r="CE406" s="792"/>
      <c r="CF406" s="792"/>
      <c r="CG406" s="792"/>
      <c r="CH406" s="792"/>
      <c r="CI406" s="792"/>
      <c r="CJ406" s="792"/>
      <c r="CK406" s="792"/>
      <c r="CL406" s="792"/>
      <c r="CM406" s="792"/>
      <c r="CN406" s="792"/>
      <c r="CO406" s="792"/>
      <c r="CP406" s="792"/>
      <c r="CQ406" s="792"/>
      <c r="CR406" s="792"/>
      <c r="CS406" s="792"/>
      <c r="CT406" s="792"/>
      <c r="CU406" s="792"/>
      <c r="CV406" s="792"/>
      <c r="CW406" s="792"/>
      <c r="CX406" s="792"/>
      <c r="CY406" s="792"/>
      <c r="CZ406" s="792"/>
      <c r="DA406" s="792"/>
      <c r="DB406" s="792"/>
      <c r="DC406" s="792"/>
      <c r="DD406" s="792"/>
      <c r="DE406" s="792"/>
      <c r="DF406" s="792"/>
      <c r="DG406" s="792"/>
      <c r="DH406" s="792"/>
      <c r="DI406" s="792"/>
      <c r="DJ406" s="792"/>
      <c r="DK406" s="792"/>
      <c r="DL406" s="792"/>
      <c r="DM406" s="792"/>
      <c r="DN406" s="792"/>
      <c r="DO406" s="792"/>
      <c r="DP406" s="792"/>
      <c r="DQ406" s="792"/>
      <c r="DR406" s="792"/>
      <c r="DS406" s="792"/>
      <c r="DT406" s="792"/>
      <c r="DU406" s="792"/>
      <c r="DV406" s="792"/>
      <c r="DW406" s="792"/>
      <c r="DX406" s="792"/>
      <c r="DY406" s="792"/>
      <c r="DZ406" s="792"/>
      <c r="EA406" s="792"/>
      <c r="EB406" s="792"/>
      <c r="EC406" s="792"/>
      <c r="ED406" s="792"/>
      <c r="EE406" s="792"/>
      <c r="EF406" s="792"/>
      <c r="EG406" s="792"/>
      <c r="EH406" s="792"/>
      <c r="EI406" s="792"/>
      <c r="EJ406" s="792"/>
      <c r="EK406" s="792"/>
      <c r="EL406" s="792"/>
      <c r="EM406" s="792"/>
      <c r="EN406" s="792"/>
      <c r="EO406" s="792"/>
      <c r="EP406" s="792"/>
      <c r="EQ406" s="792"/>
      <c r="ER406" s="792"/>
      <c r="ES406" s="792"/>
      <c r="ET406" s="792"/>
      <c r="EU406" s="792"/>
      <c r="EV406" s="792"/>
      <c r="EW406" s="792"/>
      <c r="EX406" s="792"/>
      <c r="EY406" s="792"/>
      <c r="EZ406" s="792"/>
      <c r="FA406" s="792"/>
      <c r="FB406" s="792"/>
      <c r="FC406" s="792"/>
      <c r="FD406" s="792"/>
      <c r="FE406" s="792"/>
      <c r="FF406" s="792"/>
      <c r="FG406" s="792"/>
      <c r="FH406" s="792"/>
      <c r="FI406" s="792"/>
    </row>
    <row r="407" spans="1:165">
      <c r="A407" s="737"/>
      <c r="B407" s="738"/>
      <c r="C407" s="738"/>
      <c r="D407" s="738"/>
      <c r="E407" s="739" t="s">
        <v>194</v>
      </c>
      <c r="F407" s="739"/>
      <c r="G407" s="739"/>
      <c r="H407" s="739"/>
      <c r="I407" s="739"/>
      <c r="J407" s="739"/>
      <c r="K407" s="739"/>
      <c r="L407" s="740"/>
      <c r="M407" s="741"/>
      <c r="N407" s="885"/>
      <c r="U407" s="792"/>
      <c r="V407" s="792"/>
      <c r="W407" s="792"/>
      <c r="X407" s="792"/>
      <c r="Y407" s="792"/>
      <c r="Z407" s="792"/>
      <c r="AA407" s="792"/>
      <c r="AB407" s="792"/>
      <c r="AC407" s="792"/>
      <c r="AD407" s="792"/>
      <c r="AE407" s="792"/>
      <c r="AF407" s="792"/>
      <c r="AG407" s="792"/>
      <c r="AH407" s="792"/>
      <c r="AI407" s="792"/>
      <c r="AJ407" s="792"/>
      <c r="AK407" s="792"/>
      <c r="AL407" s="792"/>
      <c r="AM407" s="792"/>
      <c r="AN407" s="792"/>
      <c r="AO407" s="792"/>
      <c r="AP407" s="792"/>
      <c r="AQ407" s="792"/>
      <c r="AR407" s="792"/>
      <c r="AS407" s="792"/>
      <c r="AT407" s="792"/>
      <c r="AU407" s="792"/>
      <c r="AV407" s="792"/>
      <c r="AW407" s="792"/>
      <c r="AX407" s="792"/>
      <c r="AY407" s="792"/>
      <c r="AZ407" s="792"/>
      <c r="BA407" s="792"/>
      <c r="BB407" s="792"/>
      <c r="BC407" s="792"/>
      <c r="BD407" s="792"/>
      <c r="BE407" s="792"/>
      <c r="BF407" s="792"/>
      <c r="BG407" s="792"/>
      <c r="BH407" s="792"/>
      <c r="BI407" s="792"/>
      <c r="BJ407" s="792"/>
      <c r="BK407" s="792"/>
      <c r="BL407" s="792"/>
      <c r="BM407" s="792"/>
      <c r="BN407" s="792"/>
      <c r="BO407" s="792"/>
      <c r="BP407" s="792"/>
      <c r="BQ407" s="792"/>
      <c r="BR407" s="792"/>
      <c r="BS407" s="792"/>
      <c r="BT407" s="792"/>
      <c r="BU407" s="792"/>
      <c r="BV407" s="792"/>
      <c r="BW407" s="792"/>
      <c r="BX407" s="792"/>
      <c r="BY407" s="792"/>
      <c r="BZ407" s="792"/>
      <c r="CA407" s="792"/>
      <c r="CB407" s="792"/>
      <c r="CC407" s="792"/>
      <c r="CD407" s="792"/>
      <c r="CE407" s="792"/>
      <c r="CF407" s="792"/>
      <c r="CG407" s="792"/>
      <c r="CH407" s="792"/>
      <c r="CI407" s="792"/>
      <c r="CJ407" s="792"/>
      <c r="CK407" s="792"/>
      <c r="CL407" s="792"/>
      <c r="CM407" s="792"/>
      <c r="CN407" s="792"/>
      <c r="CO407" s="792"/>
      <c r="CP407" s="792"/>
      <c r="CQ407" s="792"/>
      <c r="CR407" s="792"/>
      <c r="CS407" s="792"/>
      <c r="CT407" s="792"/>
      <c r="CU407" s="792"/>
      <c r="CV407" s="792"/>
      <c r="CW407" s="792"/>
      <c r="CX407" s="792"/>
      <c r="CY407" s="792"/>
      <c r="CZ407" s="792"/>
      <c r="DA407" s="792"/>
      <c r="DB407" s="792"/>
      <c r="DC407" s="792"/>
      <c r="DD407" s="792"/>
      <c r="DE407" s="792"/>
      <c r="DF407" s="792"/>
      <c r="DG407" s="792"/>
      <c r="DH407" s="792"/>
      <c r="DI407" s="792"/>
      <c r="DJ407" s="792"/>
      <c r="DK407" s="792"/>
      <c r="DL407" s="792"/>
      <c r="DM407" s="792"/>
      <c r="DN407" s="792"/>
      <c r="DO407" s="792"/>
      <c r="DP407" s="792"/>
      <c r="DQ407" s="792"/>
      <c r="DR407" s="792"/>
      <c r="DS407" s="792"/>
      <c r="DT407" s="792"/>
      <c r="DU407" s="792"/>
      <c r="DV407" s="792"/>
      <c r="DW407" s="792"/>
      <c r="DX407" s="792"/>
      <c r="DY407" s="792"/>
      <c r="DZ407" s="792"/>
      <c r="EA407" s="792"/>
      <c r="EB407" s="792"/>
      <c r="EC407" s="792"/>
      <c r="ED407" s="792"/>
      <c r="EE407" s="792"/>
      <c r="EF407" s="792"/>
      <c r="EG407" s="792"/>
      <c r="EH407" s="792"/>
      <c r="EI407" s="792"/>
      <c r="EJ407" s="792"/>
      <c r="EK407" s="792"/>
      <c r="EL407" s="792"/>
      <c r="EM407" s="792"/>
      <c r="EN407" s="792"/>
      <c r="EO407" s="792"/>
      <c r="EP407" s="792"/>
      <c r="EQ407" s="792"/>
      <c r="ER407" s="792"/>
      <c r="ES407" s="792"/>
      <c r="ET407" s="792"/>
      <c r="EU407" s="792"/>
      <c r="EV407" s="792"/>
      <c r="EW407" s="792"/>
      <c r="EX407" s="792"/>
      <c r="EY407" s="792"/>
      <c r="EZ407" s="792"/>
      <c r="FA407" s="792"/>
      <c r="FB407" s="792"/>
      <c r="FC407" s="792"/>
      <c r="FD407" s="792"/>
      <c r="FE407" s="792"/>
      <c r="FF407" s="792"/>
      <c r="FG407" s="792"/>
      <c r="FH407" s="792"/>
      <c r="FI407" s="792"/>
    </row>
    <row r="408" spans="1:165">
      <c r="A408" s="737"/>
      <c r="B408" s="738"/>
      <c r="C408" s="738"/>
      <c r="D408" s="738"/>
      <c r="E408" s="739" t="s">
        <v>195</v>
      </c>
      <c r="F408" s="739"/>
      <c r="G408" s="739"/>
      <c r="H408" s="739"/>
      <c r="I408" s="739"/>
      <c r="J408" s="739"/>
      <c r="K408" s="739"/>
      <c r="L408" s="740"/>
      <c r="M408" s="741"/>
      <c r="N408" s="885"/>
      <c r="U408" s="792"/>
      <c r="V408" s="792"/>
      <c r="W408" s="792"/>
      <c r="X408" s="792"/>
      <c r="Y408" s="792"/>
      <c r="Z408" s="792"/>
      <c r="AA408" s="792"/>
      <c r="AB408" s="792"/>
      <c r="AC408" s="792"/>
      <c r="AD408" s="792"/>
      <c r="AE408" s="792"/>
      <c r="AF408" s="792"/>
      <c r="AG408" s="792"/>
      <c r="AH408" s="792"/>
      <c r="AI408" s="792"/>
      <c r="AJ408" s="792"/>
      <c r="AK408" s="792"/>
      <c r="AL408" s="792"/>
      <c r="AM408" s="792"/>
      <c r="AN408" s="792"/>
      <c r="AO408" s="792"/>
      <c r="AP408" s="792"/>
      <c r="AQ408" s="792"/>
      <c r="AR408" s="792"/>
      <c r="AS408" s="792"/>
      <c r="AT408" s="792"/>
      <c r="AU408" s="792"/>
      <c r="AV408" s="792"/>
      <c r="AW408" s="792"/>
      <c r="AX408" s="792"/>
      <c r="AY408" s="792"/>
      <c r="AZ408" s="792"/>
      <c r="BA408" s="792"/>
      <c r="BB408" s="792"/>
      <c r="BC408" s="792"/>
      <c r="BD408" s="792"/>
      <c r="BE408" s="792"/>
      <c r="BF408" s="792"/>
      <c r="BG408" s="792"/>
      <c r="BH408" s="792"/>
      <c r="BI408" s="792"/>
      <c r="BJ408" s="792"/>
      <c r="BK408" s="792"/>
      <c r="BL408" s="792"/>
      <c r="BM408" s="792"/>
      <c r="BN408" s="792"/>
      <c r="BO408" s="792"/>
      <c r="BP408" s="792"/>
      <c r="BQ408" s="792"/>
      <c r="BR408" s="792"/>
      <c r="BS408" s="792"/>
      <c r="BT408" s="792"/>
      <c r="BU408" s="792"/>
      <c r="BV408" s="792"/>
      <c r="BW408" s="792"/>
      <c r="BX408" s="792"/>
      <c r="BY408" s="792"/>
      <c r="BZ408" s="792"/>
      <c r="CA408" s="792"/>
      <c r="CB408" s="792"/>
      <c r="CC408" s="792"/>
      <c r="CD408" s="792"/>
      <c r="CE408" s="792"/>
      <c r="CF408" s="792"/>
      <c r="CG408" s="792"/>
      <c r="CH408" s="792"/>
      <c r="CI408" s="792"/>
      <c r="CJ408" s="792"/>
      <c r="CK408" s="792"/>
      <c r="CL408" s="792"/>
      <c r="CM408" s="792"/>
      <c r="CN408" s="792"/>
      <c r="CO408" s="792"/>
      <c r="CP408" s="792"/>
      <c r="CQ408" s="792"/>
      <c r="CR408" s="792"/>
      <c r="CS408" s="792"/>
      <c r="CT408" s="792"/>
      <c r="CU408" s="792"/>
      <c r="CV408" s="792"/>
      <c r="CW408" s="792"/>
      <c r="CX408" s="792"/>
      <c r="CY408" s="792"/>
      <c r="CZ408" s="792"/>
      <c r="DA408" s="792"/>
      <c r="DB408" s="792"/>
      <c r="DC408" s="792"/>
      <c r="DD408" s="792"/>
      <c r="DE408" s="792"/>
      <c r="DF408" s="792"/>
      <c r="DG408" s="792"/>
      <c r="DH408" s="792"/>
      <c r="DI408" s="792"/>
      <c r="DJ408" s="792"/>
      <c r="DK408" s="792"/>
      <c r="DL408" s="792"/>
      <c r="DM408" s="792"/>
      <c r="DN408" s="792"/>
      <c r="DO408" s="792"/>
      <c r="DP408" s="792"/>
      <c r="DQ408" s="792"/>
      <c r="DR408" s="792"/>
      <c r="DS408" s="792"/>
      <c r="DT408" s="792"/>
      <c r="DU408" s="792"/>
      <c r="DV408" s="792"/>
      <c r="DW408" s="792"/>
      <c r="DX408" s="792"/>
      <c r="DY408" s="792"/>
      <c r="DZ408" s="792"/>
      <c r="EA408" s="792"/>
      <c r="EB408" s="792"/>
      <c r="EC408" s="792"/>
      <c r="ED408" s="792"/>
      <c r="EE408" s="792"/>
      <c r="EF408" s="792"/>
      <c r="EG408" s="792"/>
      <c r="EH408" s="792"/>
      <c r="EI408" s="792"/>
      <c r="EJ408" s="792"/>
      <c r="EK408" s="792"/>
      <c r="EL408" s="792"/>
      <c r="EM408" s="792"/>
      <c r="EN408" s="792"/>
      <c r="EO408" s="792"/>
      <c r="EP408" s="792"/>
      <c r="EQ408" s="792"/>
      <c r="ER408" s="792"/>
      <c r="ES408" s="792"/>
      <c r="ET408" s="792"/>
      <c r="EU408" s="792"/>
      <c r="EV408" s="792"/>
      <c r="EW408" s="792"/>
      <c r="EX408" s="792"/>
      <c r="EY408" s="792"/>
      <c r="EZ408" s="792"/>
      <c r="FA408" s="792"/>
      <c r="FB408" s="792"/>
      <c r="FC408" s="792"/>
      <c r="FD408" s="792"/>
      <c r="FE408" s="792"/>
      <c r="FF408" s="792"/>
      <c r="FG408" s="792"/>
      <c r="FH408" s="792"/>
      <c r="FI408" s="792"/>
    </row>
    <row r="409" spans="1:165">
      <c r="A409" s="737"/>
      <c r="B409" s="738"/>
      <c r="C409" s="738"/>
      <c r="D409" s="738"/>
      <c r="E409" s="739" t="s">
        <v>196</v>
      </c>
      <c r="F409" s="739"/>
      <c r="G409" s="739"/>
      <c r="H409" s="739"/>
      <c r="I409" s="739"/>
      <c r="J409" s="739"/>
      <c r="K409" s="739"/>
      <c r="L409" s="740"/>
      <c r="M409" s="741"/>
      <c r="N409" s="885"/>
      <c r="U409" s="792"/>
      <c r="V409" s="792"/>
      <c r="W409" s="792"/>
      <c r="X409" s="792"/>
      <c r="Y409" s="792"/>
      <c r="Z409" s="792"/>
      <c r="AA409" s="792"/>
      <c r="AB409" s="792"/>
      <c r="AC409" s="792"/>
      <c r="AD409" s="792"/>
      <c r="AE409" s="792"/>
      <c r="AF409" s="792"/>
      <c r="AG409" s="792"/>
      <c r="AH409" s="792"/>
      <c r="AI409" s="792"/>
      <c r="AJ409" s="792"/>
      <c r="AK409" s="792"/>
      <c r="AL409" s="792"/>
      <c r="AM409" s="792"/>
      <c r="AN409" s="792"/>
      <c r="AO409" s="792"/>
      <c r="AP409" s="792"/>
      <c r="AQ409" s="792"/>
      <c r="AR409" s="792"/>
      <c r="AS409" s="792"/>
      <c r="AT409" s="792"/>
      <c r="AU409" s="792"/>
      <c r="AV409" s="792"/>
      <c r="AW409" s="792"/>
      <c r="AX409" s="792"/>
      <c r="AY409" s="792"/>
      <c r="AZ409" s="792"/>
      <c r="BA409" s="792"/>
      <c r="BB409" s="792"/>
      <c r="BC409" s="792"/>
      <c r="BD409" s="792"/>
      <c r="BE409" s="792"/>
      <c r="BF409" s="792"/>
      <c r="BG409" s="792"/>
      <c r="BH409" s="792"/>
      <c r="BI409" s="792"/>
      <c r="BJ409" s="792"/>
      <c r="BK409" s="792"/>
      <c r="BL409" s="792"/>
      <c r="BM409" s="792"/>
      <c r="BN409" s="792"/>
      <c r="BO409" s="792"/>
      <c r="BP409" s="792"/>
      <c r="BQ409" s="792"/>
      <c r="BR409" s="792"/>
      <c r="BS409" s="792"/>
      <c r="BT409" s="792"/>
      <c r="BU409" s="792"/>
      <c r="BV409" s="792"/>
      <c r="BW409" s="792"/>
      <c r="BX409" s="792"/>
      <c r="BY409" s="792"/>
      <c r="BZ409" s="792"/>
      <c r="CA409" s="792"/>
      <c r="CB409" s="792"/>
      <c r="CC409" s="792"/>
      <c r="CD409" s="792"/>
      <c r="CE409" s="792"/>
      <c r="CF409" s="792"/>
      <c r="CG409" s="792"/>
      <c r="CH409" s="792"/>
      <c r="CI409" s="792"/>
      <c r="CJ409" s="792"/>
      <c r="CK409" s="792"/>
      <c r="CL409" s="792"/>
      <c r="CM409" s="792"/>
      <c r="CN409" s="792"/>
      <c r="CO409" s="792"/>
      <c r="CP409" s="792"/>
      <c r="CQ409" s="792"/>
      <c r="CR409" s="792"/>
      <c r="CS409" s="792"/>
      <c r="CT409" s="792"/>
      <c r="CU409" s="792"/>
      <c r="CV409" s="792"/>
      <c r="CW409" s="792"/>
      <c r="CX409" s="792"/>
      <c r="CY409" s="792"/>
      <c r="CZ409" s="792"/>
      <c r="DA409" s="792"/>
      <c r="DB409" s="792"/>
      <c r="DC409" s="792"/>
      <c r="DD409" s="792"/>
      <c r="DE409" s="792"/>
      <c r="DF409" s="792"/>
      <c r="DG409" s="792"/>
      <c r="DH409" s="792"/>
      <c r="DI409" s="792"/>
      <c r="DJ409" s="792"/>
      <c r="DK409" s="792"/>
      <c r="DL409" s="792"/>
      <c r="DM409" s="792"/>
      <c r="DN409" s="792"/>
      <c r="DO409" s="792"/>
      <c r="DP409" s="792"/>
      <c r="DQ409" s="792"/>
      <c r="DR409" s="792"/>
      <c r="DS409" s="792"/>
      <c r="DT409" s="792"/>
      <c r="DU409" s="792"/>
      <c r="DV409" s="792"/>
      <c r="DW409" s="792"/>
      <c r="DX409" s="792"/>
      <c r="DY409" s="792"/>
      <c r="DZ409" s="792"/>
      <c r="EA409" s="792"/>
      <c r="EB409" s="792"/>
      <c r="EC409" s="792"/>
      <c r="ED409" s="792"/>
      <c r="EE409" s="792"/>
      <c r="EF409" s="792"/>
      <c r="EG409" s="792"/>
      <c r="EH409" s="792"/>
      <c r="EI409" s="792"/>
      <c r="EJ409" s="792"/>
      <c r="EK409" s="792"/>
      <c r="EL409" s="792"/>
      <c r="EM409" s="792"/>
      <c r="EN409" s="792"/>
      <c r="EO409" s="792"/>
      <c r="EP409" s="792"/>
      <c r="EQ409" s="792"/>
      <c r="ER409" s="792"/>
      <c r="ES409" s="792"/>
      <c r="ET409" s="792"/>
      <c r="EU409" s="792"/>
      <c r="EV409" s="792"/>
      <c r="EW409" s="792"/>
      <c r="EX409" s="792"/>
      <c r="EY409" s="792"/>
      <c r="EZ409" s="792"/>
      <c r="FA409" s="792"/>
      <c r="FB409" s="792"/>
      <c r="FC409" s="792"/>
      <c r="FD409" s="792"/>
      <c r="FE409" s="792"/>
      <c r="FF409" s="792"/>
      <c r="FG409" s="792"/>
      <c r="FH409" s="792"/>
      <c r="FI409" s="792"/>
    </row>
    <row r="410" spans="1:165">
      <c r="A410" s="737"/>
      <c r="B410" s="738"/>
      <c r="C410" s="738"/>
      <c r="D410" s="738" t="s">
        <v>1539</v>
      </c>
      <c r="E410" s="739"/>
      <c r="F410" s="739"/>
      <c r="G410" s="739"/>
      <c r="H410" s="739"/>
      <c r="I410" s="739"/>
      <c r="J410" s="739"/>
      <c r="K410" s="739"/>
      <c r="L410" s="740"/>
      <c r="M410" s="793"/>
      <c r="N410" s="751"/>
      <c r="U410" s="792"/>
      <c r="V410" s="792"/>
      <c r="W410" s="792"/>
      <c r="X410" s="792"/>
      <c r="Y410" s="792"/>
      <c r="Z410" s="792"/>
      <c r="AA410" s="792"/>
      <c r="AB410" s="792"/>
      <c r="AC410" s="792"/>
      <c r="AD410" s="792"/>
      <c r="AE410" s="792"/>
      <c r="AF410" s="792"/>
      <c r="AG410" s="792"/>
      <c r="AH410" s="792"/>
      <c r="AI410" s="792"/>
      <c r="AJ410" s="792"/>
      <c r="AK410" s="792"/>
      <c r="AL410" s="792"/>
      <c r="AM410" s="792"/>
      <c r="AN410" s="792"/>
      <c r="AO410" s="792"/>
      <c r="AP410" s="792"/>
      <c r="AQ410" s="792"/>
      <c r="AR410" s="792"/>
      <c r="AS410" s="792"/>
      <c r="AT410" s="792"/>
      <c r="AU410" s="792"/>
      <c r="AV410" s="792"/>
      <c r="AW410" s="792"/>
      <c r="AX410" s="792"/>
      <c r="AY410" s="792"/>
      <c r="AZ410" s="792"/>
      <c r="BA410" s="792"/>
      <c r="BB410" s="792"/>
      <c r="BC410" s="792"/>
      <c r="BD410" s="792"/>
      <c r="BE410" s="792"/>
      <c r="BF410" s="792"/>
      <c r="BG410" s="792"/>
      <c r="BH410" s="792"/>
      <c r="BI410" s="792"/>
      <c r="BJ410" s="792"/>
      <c r="BK410" s="792"/>
      <c r="BL410" s="792"/>
      <c r="BM410" s="792"/>
      <c r="BN410" s="792"/>
      <c r="BO410" s="792"/>
      <c r="BP410" s="792"/>
      <c r="BQ410" s="792"/>
      <c r="BR410" s="792"/>
      <c r="BS410" s="792"/>
      <c r="BT410" s="792"/>
      <c r="BU410" s="792"/>
      <c r="BV410" s="792"/>
      <c r="BW410" s="792"/>
      <c r="BX410" s="792"/>
      <c r="BY410" s="792"/>
      <c r="BZ410" s="792"/>
      <c r="CA410" s="792"/>
      <c r="CB410" s="792"/>
      <c r="CC410" s="792"/>
      <c r="CD410" s="792"/>
      <c r="CE410" s="792"/>
      <c r="CF410" s="792"/>
      <c r="CG410" s="792"/>
      <c r="CH410" s="792"/>
      <c r="CI410" s="792"/>
      <c r="CJ410" s="792"/>
      <c r="CK410" s="792"/>
      <c r="CL410" s="792"/>
      <c r="CM410" s="792"/>
      <c r="CN410" s="792"/>
      <c r="CO410" s="792"/>
      <c r="CP410" s="792"/>
      <c r="CQ410" s="792"/>
      <c r="CR410" s="792"/>
      <c r="CS410" s="792"/>
      <c r="CT410" s="792"/>
      <c r="CU410" s="792"/>
      <c r="CV410" s="792"/>
      <c r="CW410" s="792"/>
      <c r="CX410" s="792"/>
      <c r="CY410" s="792"/>
      <c r="CZ410" s="792"/>
      <c r="DA410" s="792"/>
      <c r="DB410" s="792"/>
      <c r="DC410" s="792"/>
      <c r="DD410" s="792"/>
      <c r="DE410" s="792"/>
      <c r="DF410" s="792"/>
      <c r="DG410" s="792"/>
      <c r="DH410" s="792"/>
      <c r="DI410" s="792"/>
      <c r="DJ410" s="792"/>
      <c r="DK410" s="792"/>
      <c r="DL410" s="792"/>
      <c r="DM410" s="792"/>
      <c r="DN410" s="792"/>
      <c r="DO410" s="792"/>
      <c r="DP410" s="792"/>
      <c r="DQ410" s="792"/>
      <c r="DR410" s="792"/>
      <c r="DS410" s="792"/>
      <c r="DT410" s="792"/>
      <c r="DU410" s="792"/>
      <c r="DV410" s="792"/>
      <c r="DW410" s="792"/>
      <c r="DX410" s="792"/>
      <c r="DY410" s="792"/>
      <c r="DZ410" s="792"/>
      <c r="EA410" s="792"/>
      <c r="EB410" s="792"/>
      <c r="EC410" s="792"/>
      <c r="ED410" s="792"/>
      <c r="EE410" s="792"/>
      <c r="EF410" s="792"/>
      <c r="EG410" s="792"/>
      <c r="EH410" s="792"/>
      <c r="EI410" s="792"/>
      <c r="EJ410" s="792"/>
      <c r="EK410" s="792"/>
      <c r="EL410" s="792"/>
      <c r="EM410" s="792"/>
      <c r="EN410" s="792"/>
      <c r="EO410" s="792"/>
      <c r="EP410" s="792"/>
      <c r="EQ410" s="792"/>
      <c r="ER410" s="792"/>
      <c r="ES410" s="792"/>
      <c r="ET410" s="792"/>
      <c r="EU410" s="792"/>
      <c r="EV410" s="792"/>
      <c r="EW410" s="792"/>
      <c r="EX410" s="792"/>
      <c r="EY410" s="792"/>
      <c r="EZ410" s="792"/>
      <c r="FA410" s="792"/>
      <c r="FB410" s="792"/>
      <c r="FC410" s="792"/>
      <c r="FD410" s="792"/>
      <c r="FE410" s="792"/>
      <c r="FF410" s="792"/>
      <c r="FG410" s="792"/>
      <c r="FH410" s="792"/>
      <c r="FI410" s="792"/>
    </row>
    <row r="411" spans="1:165">
      <c r="A411" s="737"/>
      <c r="B411" s="738"/>
      <c r="C411" s="738"/>
      <c r="D411" s="738"/>
      <c r="E411" s="739" t="s">
        <v>260</v>
      </c>
      <c r="F411" s="739"/>
      <c r="G411" s="739"/>
      <c r="H411" s="739"/>
      <c r="I411" s="739"/>
      <c r="J411" s="739"/>
      <c r="K411" s="739"/>
      <c r="L411" s="740"/>
      <c r="M411" s="741"/>
      <c r="N411" s="885"/>
      <c r="U411" s="792"/>
      <c r="V411" s="792"/>
      <c r="W411" s="792"/>
      <c r="X411" s="792"/>
      <c r="Y411" s="792"/>
      <c r="Z411" s="792"/>
      <c r="AA411" s="792"/>
      <c r="AB411" s="792"/>
      <c r="AC411" s="792"/>
      <c r="AD411" s="792"/>
      <c r="AE411" s="792"/>
      <c r="AF411" s="792"/>
      <c r="AG411" s="792"/>
      <c r="AH411" s="792"/>
      <c r="AI411" s="792"/>
      <c r="AJ411" s="792"/>
      <c r="AK411" s="792"/>
      <c r="AL411" s="792"/>
      <c r="AM411" s="792"/>
      <c r="AN411" s="792"/>
      <c r="AO411" s="792"/>
      <c r="AP411" s="792"/>
      <c r="AQ411" s="792"/>
      <c r="AR411" s="792"/>
      <c r="AS411" s="792"/>
      <c r="AT411" s="792"/>
      <c r="AU411" s="792"/>
      <c r="AV411" s="792"/>
      <c r="AW411" s="792"/>
      <c r="AX411" s="792"/>
      <c r="AY411" s="792"/>
      <c r="AZ411" s="792"/>
      <c r="BA411" s="792"/>
      <c r="BB411" s="792"/>
      <c r="BC411" s="792"/>
      <c r="BD411" s="792"/>
      <c r="BE411" s="792"/>
      <c r="BF411" s="792"/>
      <c r="BG411" s="792"/>
      <c r="BH411" s="792"/>
      <c r="BI411" s="792"/>
      <c r="BJ411" s="792"/>
      <c r="BK411" s="792"/>
      <c r="BL411" s="792"/>
      <c r="BM411" s="792"/>
      <c r="BN411" s="792"/>
      <c r="BO411" s="792"/>
      <c r="BP411" s="792"/>
      <c r="BQ411" s="792"/>
      <c r="BR411" s="792"/>
      <c r="BS411" s="792"/>
      <c r="BT411" s="792"/>
      <c r="BU411" s="792"/>
      <c r="BV411" s="792"/>
      <c r="BW411" s="792"/>
      <c r="BX411" s="792"/>
      <c r="BY411" s="792"/>
      <c r="BZ411" s="792"/>
      <c r="CA411" s="792"/>
      <c r="CB411" s="792"/>
      <c r="CC411" s="792"/>
      <c r="CD411" s="792"/>
      <c r="CE411" s="792"/>
      <c r="CF411" s="792"/>
      <c r="CG411" s="792"/>
      <c r="CH411" s="792"/>
      <c r="CI411" s="792"/>
      <c r="CJ411" s="792"/>
      <c r="CK411" s="792"/>
      <c r="CL411" s="792"/>
      <c r="CM411" s="792"/>
      <c r="CN411" s="792"/>
      <c r="CO411" s="792"/>
      <c r="CP411" s="792"/>
      <c r="CQ411" s="792"/>
      <c r="CR411" s="792"/>
      <c r="CS411" s="792"/>
      <c r="CT411" s="792"/>
      <c r="CU411" s="792"/>
      <c r="CV411" s="792"/>
      <c r="CW411" s="792"/>
      <c r="CX411" s="792"/>
      <c r="CY411" s="792"/>
      <c r="CZ411" s="792"/>
      <c r="DA411" s="792"/>
      <c r="DB411" s="792"/>
      <c r="DC411" s="792"/>
      <c r="DD411" s="792"/>
      <c r="DE411" s="792"/>
      <c r="DF411" s="792"/>
      <c r="DG411" s="792"/>
      <c r="DH411" s="792"/>
      <c r="DI411" s="792"/>
      <c r="DJ411" s="792"/>
      <c r="DK411" s="792"/>
      <c r="DL411" s="792"/>
      <c r="DM411" s="792"/>
      <c r="DN411" s="792"/>
      <c r="DO411" s="792"/>
      <c r="DP411" s="792"/>
      <c r="DQ411" s="792"/>
      <c r="DR411" s="792"/>
      <c r="DS411" s="792"/>
      <c r="DT411" s="792"/>
      <c r="DU411" s="792"/>
      <c r="DV411" s="792"/>
      <c r="DW411" s="792"/>
      <c r="DX411" s="792"/>
      <c r="DY411" s="792"/>
      <c r="DZ411" s="792"/>
      <c r="EA411" s="792"/>
      <c r="EB411" s="792"/>
      <c r="EC411" s="792"/>
      <c r="ED411" s="792"/>
      <c r="EE411" s="792"/>
      <c r="EF411" s="792"/>
      <c r="EG411" s="792"/>
      <c r="EH411" s="792"/>
      <c r="EI411" s="792"/>
      <c r="EJ411" s="792"/>
      <c r="EK411" s="792"/>
      <c r="EL411" s="792"/>
      <c r="EM411" s="792"/>
      <c r="EN411" s="792"/>
      <c r="EO411" s="792"/>
      <c r="EP411" s="792"/>
      <c r="EQ411" s="792"/>
      <c r="ER411" s="792"/>
      <c r="ES411" s="792"/>
      <c r="ET411" s="792"/>
      <c r="EU411" s="792"/>
      <c r="EV411" s="792"/>
      <c r="EW411" s="792"/>
      <c r="EX411" s="792"/>
      <c r="EY411" s="792"/>
      <c r="EZ411" s="792"/>
      <c r="FA411" s="792"/>
      <c r="FB411" s="792"/>
      <c r="FC411" s="792"/>
      <c r="FD411" s="792"/>
      <c r="FE411" s="792"/>
      <c r="FF411" s="792"/>
      <c r="FG411" s="792"/>
      <c r="FH411" s="792"/>
      <c r="FI411" s="792"/>
    </row>
    <row r="412" spans="1:165">
      <c r="A412" s="737"/>
      <c r="B412" s="738"/>
      <c r="C412" s="738"/>
      <c r="D412" s="738"/>
      <c r="E412" s="739" t="s">
        <v>194</v>
      </c>
      <c r="F412" s="739"/>
      <c r="G412" s="739"/>
      <c r="H412" s="739"/>
      <c r="I412" s="739"/>
      <c r="J412" s="739"/>
      <c r="K412" s="739"/>
      <c r="L412" s="740"/>
      <c r="M412" s="741"/>
      <c r="N412" s="885"/>
      <c r="U412" s="792"/>
      <c r="V412" s="792"/>
      <c r="W412" s="792"/>
      <c r="X412" s="792"/>
      <c r="Y412" s="792"/>
      <c r="Z412" s="792"/>
      <c r="AA412" s="792"/>
      <c r="AB412" s="792"/>
      <c r="AC412" s="792"/>
      <c r="AD412" s="792"/>
      <c r="AE412" s="792"/>
      <c r="AF412" s="792"/>
      <c r="AG412" s="792"/>
      <c r="AH412" s="792"/>
      <c r="AI412" s="792"/>
      <c r="AJ412" s="792"/>
      <c r="AK412" s="792"/>
      <c r="AL412" s="792"/>
      <c r="AM412" s="792"/>
      <c r="AN412" s="792"/>
      <c r="AO412" s="792"/>
      <c r="AP412" s="792"/>
      <c r="AQ412" s="792"/>
      <c r="AR412" s="792"/>
      <c r="AS412" s="792"/>
      <c r="AT412" s="792"/>
      <c r="AU412" s="792"/>
      <c r="AV412" s="792"/>
      <c r="AW412" s="792"/>
      <c r="AX412" s="792"/>
      <c r="AY412" s="792"/>
      <c r="AZ412" s="792"/>
      <c r="BA412" s="792"/>
      <c r="BB412" s="792"/>
      <c r="BC412" s="792"/>
      <c r="BD412" s="792"/>
      <c r="BE412" s="792"/>
      <c r="BF412" s="792"/>
      <c r="BG412" s="792"/>
      <c r="BH412" s="792"/>
      <c r="BI412" s="792"/>
      <c r="BJ412" s="792"/>
      <c r="BK412" s="792"/>
      <c r="BL412" s="792"/>
      <c r="BM412" s="792"/>
      <c r="BN412" s="792"/>
      <c r="BO412" s="792"/>
      <c r="BP412" s="792"/>
      <c r="BQ412" s="792"/>
      <c r="BR412" s="792"/>
      <c r="BS412" s="792"/>
      <c r="BT412" s="792"/>
      <c r="BU412" s="792"/>
      <c r="BV412" s="792"/>
      <c r="BW412" s="792"/>
      <c r="BX412" s="792"/>
      <c r="BY412" s="792"/>
      <c r="BZ412" s="792"/>
      <c r="CA412" s="792"/>
      <c r="CB412" s="792"/>
      <c r="CC412" s="792"/>
      <c r="CD412" s="792"/>
      <c r="CE412" s="792"/>
      <c r="CF412" s="792"/>
      <c r="CG412" s="792"/>
      <c r="CH412" s="792"/>
      <c r="CI412" s="792"/>
      <c r="CJ412" s="792"/>
      <c r="CK412" s="792"/>
      <c r="CL412" s="792"/>
      <c r="CM412" s="792"/>
      <c r="CN412" s="792"/>
      <c r="CO412" s="792"/>
      <c r="CP412" s="792"/>
      <c r="CQ412" s="792"/>
      <c r="CR412" s="792"/>
      <c r="CS412" s="792"/>
      <c r="CT412" s="792"/>
      <c r="CU412" s="792"/>
      <c r="CV412" s="792"/>
      <c r="CW412" s="792"/>
      <c r="CX412" s="792"/>
      <c r="CY412" s="792"/>
      <c r="CZ412" s="792"/>
      <c r="DA412" s="792"/>
      <c r="DB412" s="792"/>
      <c r="DC412" s="792"/>
      <c r="DD412" s="792"/>
      <c r="DE412" s="792"/>
      <c r="DF412" s="792"/>
      <c r="DG412" s="792"/>
      <c r="DH412" s="792"/>
      <c r="DI412" s="792"/>
      <c r="DJ412" s="792"/>
      <c r="DK412" s="792"/>
      <c r="DL412" s="792"/>
      <c r="DM412" s="792"/>
      <c r="DN412" s="792"/>
      <c r="DO412" s="792"/>
      <c r="DP412" s="792"/>
      <c r="DQ412" s="792"/>
      <c r="DR412" s="792"/>
      <c r="DS412" s="792"/>
      <c r="DT412" s="792"/>
      <c r="DU412" s="792"/>
      <c r="DV412" s="792"/>
      <c r="DW412" s="792"/>
      <c r="DX412" s="792"/>
      <c r="DY412" s="792"/>
      <c r="DZ412" s="792"/>
      <c r="EA412" s="792"/>
      <c r="EB412" s="792"/>
      <c r="EC412" s="792"/>
      <c r="ED412" s="792"/>
      <c r="EE412" s="792"/>
      <c r="EF412" s="792"/>
      <c r="EG412" s="792"/>
      <c r="EH412" s="792"/>
      <c r="EI412" s="792"/>
      <c r="EJ412" s="792"/>
      <c r="EK412" s="792"/>
      <c r="EL412" s="792"/>
      <c r="EM412" s="792"/>
      <c r="EN412" s="792"/>
      <c r="EO412" s="792"/>
      <c r="EP412" s="792"/>
      <c r="EQ412" s="792"/>
      <c r="ER412" s="792"/>
      <c r="ES412" s="792"/>
      <c r="ET412" s="792"/>
      <c r="EU412" s="792"/>
      <c r="EV412" s="792"/>
      <c r="EW412" s="792"/>
      <c r="EX412" s="792"/>
      <c r="EY412" s="792"/>
      <c r="EZ412" s="792"/>
      <c r="FA412" s="792"/>
      <c r="FB412" s="792"/>
      <c r="FC412" s="792"/>
      <c r="FD412" s="792"/>
      <c r="FE412" s="792"/>
      <c r="FF412" s="792"/>
      <c r="FG412" s="792"/>
      <c r="FH412" s="792"/>
      <c r="FI412" s="792"/>
    </row>
    <row r="413" spans="1:165">
      <c r="A413" s="737"/>
      <c r="B413" s="738"/>
      <c r="C413" s="738"/>
      <c r="D413" s="738"/>
      <c r="E413" s="739" t="s">
        <v>195</v>
      </c>
      <c r="F413" s="739"/>
      <c r="G413" s="739"/>
      <c r="H413" s="739"/>
      <c r="I413" s="739"/>
      <c r="J413" s="739"/>
      <c r="K413" s="739"/>
      <c r="L413" s="740"/>
      <c r="M413" s="741"/>
      <c r="N413" s="885"/>
      <c r="U413" s="792"/>
      <c r="V413" s="792"/>
      <c r="W413" s="792"/>
      <c r="X413" s="792"/>
      <c r="Y413" s="792"/>
      <c r="Z413" s="792"/>
      <c r="AA413" s="792"/>
      <c r="AB413" s="792"/>
      <c r="AC413" s="792"/>
      <c r="AD413" s="792"/>
      <c r="AE413" s="792"/>
      <c r="AF413" s="792"/>
      <c r="AG413" s="792"/>
      <c r="AH413" s="792"/>
      <c r="AI413" s="792"/>
      <c r="AJ413" s="792"/>
      <c r="AK413" s="792"/>
      <c r="AL413" s="792"/>
      <c r="AM413" s="792"/>
      <c r="AN413" s="792"/>
      <c r="AO413" s="792"/>
      <c r="AP413" s="792"/>
      <c r="AQ413" s="792"/>
      <c r="AR413" s="792"/>
      <c r="AS413" s="792"/>
      <c r="AT413" s="792"/>
      <c r="AU413" s="792"/>
      <c r="AV413" s="792"/>
      <c r="AW413" s="792"/>
      <c r="AX413" s="792"/>
      <c r="AY413" s="792"/>
      <c r="AZ413" s="792"/>
      <c r="BA413" s="792"/>
      <c r="BB413" s="792"/>
      <c r="BC413" s="792"/>
      <c r="BD413" s="792"/>
      <c r="BE413" s="792"/>
      <c r="BF413" s="792"/>
      <c r="BG413" s="792"/>
      <c r="BH413" s="792"/>
      <c r="BI413" s="792"/>
      <c r="BJ413" s="792"/>
      <c r="BK413" s="792"/>
      <c r="BL413" s="792"/>
      <c r="BM413" s="792"/>
      <c r="BN413" s="792"/>
      <c r="BO413" s="792"/>
      <c r="BP413" s="792"/>
      <c r="BQ413" s="792"/>
      <c r="BR413" s="792"/>
      <c r="BS413" s="792"/>
      <c r="BT413" s="792"/>
      <c r="BU413" s="792"/>
      <c r="BV413" s="792"/>
      <c r="BW413" s="792"/>
      <c r="BX413" s="792"/>
      <c r="BY413" s="792"/>
      <c r="BZ413" s="792"/>
      <c r="CA413" s="792"/>
      <c r="CB413" s="792"/>
      <c r="CC413" s="792"/>
      <c r="CD413" s="792"/>
      <c r="CE413" s="792"/>
      <c r="CF413" s="792"/>
      <c r="CG413" s="792"/>
      <c r="CH413" s="792"/>
      <c r="CI413" s="792"/>
      <c r="CJ413" s="792"/>
      <c r="CK413" s="792"/>
      <c r="CL413" s="792"/>
      <c r="CM413" s="792"/>
      <c r="CN413" s="792"/>
      <c r="CO413" s="792"/>
      <c r="CP413" s="792"/>
      <c r="CQ413" s="792"/>
      <c r="CR413" s="792"/>
      <c r="CS413" s="792"/>
      <c r="CT413" s="792"/>
      <c r="CU413" s="792"/>
      <c r="CV413" s="792"/>
      <c r="CW413" s="792"/>
      <c r="CX413" s="792"/>
      <c r="CY413" s="792"/>
      <c r="CZ413" s="792"/>
      <c r="DA413" s="792"/>
      <c r="DB413" s="792"/>
      <c r="DC413" s="792"/>
      <c r="DD413" s="792"/>
      <c r="DE413" s="792"/>
      <c r="DF413" s="792"/>
      <c r="DG413" s="792"/>
      <c r="DH413" s="792"/>
      <c r="DI413" s="792"/>
      <c r="DJ413" s="792"/>
      <c r="DK413" s="792"/>
      <c r="DL413" s="792"/>
      <c r="DM413" s="792"/>
      <c r="DN413" s="792"/>
      <c r="DO413" s="792"/>
      <c r="DP413" s="792"/>
      <c r="DQ413" s="792"/>
      <c r="DR413" s="792"/>
      <c r="DS413" s="792"/>
      <c r="DT413" s="792"/>
      <c r="DU413" s="792"/>
      <c r="DV413" s="792"/>
      <c r="DW413" s="792"/>
      <c r="DX413" s="792"/>
      <c r="DY413" s="792"/>
      <c r="DZ413" s="792"/>
      <c r="EA413" s="792"/>
      <c r="EB413" s="792"/>
      <c r="EC413" s="792"/>
      <c r="ED413" s="792"/>
      <c r="EE413" s="792"/>
      <c r="EF413" s="792"/>
      <c r="EG413" s="792"/>
      <c r="EH413" s="792"/>
      <c r="EI413" s="792"/>
      <c r="EJ413" s="792"/>
      <c r="EK413" s="792"/>
      <c r="EL413" s="792"/>
      <c r="EM413" s="792"/>
      <c r="EN413" s="792"/>
      <c r="EO413" s="792"/>
      <c r="EP413" s="792"/>
      <c r="EQ413" s="792"/>
      <c r="ER413" s="792"/>
      <c r="ES413" s="792"/>
      <c r="ET413" s="792"/>
      <c r="EU413" s="792"/>
      <c r="EV413" s="792"/>
      <c r="EW413" s="792"/>
      <c r="EX413" s="792"/>
      <c r="EY413" s="792"/>
      <c r="EZ413" s="792"/>
      <c r="FA413" s="792"/>
      <c r="FB413" s="792"/>
      <c r="FC413" s="792"/>
      <c r="FD413" s="792"/>
      <c r="FE413" s="792"/>
      <c r="FF413" s="792"/>
      <c r="FG413" s="792"/>
      <c r="FH413" s="792"/>
      <c r="FI413" s="792"/>
    </row>
    <row r="414" spans="1:165">
      <c r="A414" s="737"/>
      <c r="B414" s="738"/>
      <c r="C414" s="738"/>
      <c r="D414" s="738" t="s">
        <v>1540</v>
      </c>
      <c r="E414" s="739"/>
      <c r="F414" s="739"/>
      <c r="G414" s="739"/>
      <c r="H414" s="739"/>
      <c r="I414" s="739"/>
      <c r="J414" s="739"/>
      <c r="K414" s="739"/>
      <c r="L414" s="740"/>
      <c r="M414" s="741"/>
      <c r="N414" s="885"/>
      <c r="U414" s="792"/>
      <c r="V414" s="792"/>
      <c r="W414" s="792"/>
      <c r="X414" s="792"/>
      <c r="Y414" s="792"/>
      <c r="Z414" s="792"/>
      <c r="AA414" s="792"/>
      <c r="AB414" s="792"/>
      <c r="AC414" s="792"/>
      <c r="AD414" s="792"/>
      <c r="AE414" s="792"/>
      <c r="AF414" s="792"/>
      <c r="AG414" s="792"/>
      <c r="AH414" s="792"/>
      <c r="AI414" s="792"/>
      <c r="AJ414" s="792"/>
      <c r="AK414" s="792"/>
      <c r="AL414" s="792"/>
      <c r="AM414" s="792"/>
      <c r="AN414" s="792"/>
      <c r="AO414" s="792"/>
      <c r="AP414" s="792"/>
      <c r="AQ414" s="792"/>
      <c r="AR414" s="792"/>
      <c r="AS414" s="792"/>
      <c r="AT414" s="792"/>
      <c r="AU414" s="792"/>
      <c r="AV414" s="792"/>
      <c r="AW414" s="792"/>
      <c r="AX414" s="792"/>
      <c r="AY414" s="792"/>
      <c r="AZ414" s="792"/>
      <c r="BA414" s="792"/>
      <c r="BB414" s="792"/>
      <c r="BC414" s="792"/>
      <c r="BD414" s="792"/>
      <c r="BE414" s="792"/>
      <c r="BF414" s="792"/>
      <c r="BG414" s="792"/>
      <c r="BH414" s="792"/>
      <c r="BI414" s="792"/>
      <c r="BJ414" s="792"/>
      <c r="BK414" s="792"/>
      <c r="BL414" s="792"/>
      <c r="BM414" s="792"/>
      <c r="BN414" s="792"/>
      <c r="BO414" s="792"/>
      <c r="BP414" s="792"/>
      <c r="BQ414" s="792"/>
      <c r="BR414" s="792"/>
      <c r="BS414" s="792"/>
      <c r="BT414" s="792"/>
      <c r="BU414" s="792"/>
      <c r="BV414" s="792"/>
      <c r="BW414" s="792"/>
      <c r="BX414" s="792"/>
      <c r="BY414" s="792"/>
      <c r="BZ414" s="792"/>
      <c r="CA414" s="792"/>
      <c r="CB414" s="792"/>
      <c r="CC414" s="792"/>
      <c r="CD414" s="792"/>
      <c r="CE414" s="792"/>
      <c r="CF414" s="792"/>
      <c r="CG414" s="792"/>
      <c r="CH414" s="792"/>
      <c r="CI414" s="792"/>
      <c r="CJ414" s="792"/>
      <c r="CK414" s="792"/>
      <c r="CL414" s="792"/>
      <c r="CM414" s="792"/>
      <c r="CN414" s="792"/>
      <c r="CO414" s="792"/>
      <c r="CP414" s="792"/>
      <c r="CQ414" s="792"/>
      <c r="CR414" s="792"/>
      <c r="CS414" s="792"/>
      <c r="CT414" s="792"/>
      <c r="CU414" s="792"/>
      <c r="CV414" s="792"/>
      <c r="CW414" s="792"/>
      <c r="CX414" s="792"/>
      <c r="CY414" s="792"/>
      <c r="CZ414" s="792"/>
      <c r="DA414" s="792"/>
      <c r="DB414" s="792"/>
      <c r="DC414" s="792"/>
      <c r="DD414" s="792"/>
      <c r="DE414" s="792"/>
      <c r="DF414" s="792"/>
      <c r="DG414" s="792"/>
      <c r="DH414" s="792"/>
      <c r="DI414" s="792"/>
      <c r="DJ414" s="792"/>
      <c r="DK414" s="792"/>
      <c r="DL414" s="792"/>
      <c r="DM414" s="792"/>
      <c r="DN414" s="792"/>
      <c r="DO414" s="792"/>
      <c r="DP414" s="792"/>
      <c r="DQ414" s="792"/>
      <c r="DR414" s="792"/>
      <c r="DS414" s="792"/>
      <c r="DT414" s="792"/>
      <c r="DU414" s="792"/>
      <c r="DV414" s="792"/>
      <c r="DW414" s="792"/>
      <c r="DX414" s="792"/>
      <c r="DY414" s="792"/>
      <c r="DZ414" s="792"/>
      <c r="EA414" s="792"/>
      <c r="EB414" s="792"/>
      <c r="EC414" s="792"/>
      <c r="ED414" s="792"/>
      <c r="EE414" s="792"/>
      <c r="EF414" s="792"/>
      <c r="EG414" s="792"/>
      <c r="EH414" s="792"/>
      <c r="EI414" s="792"/>
      <c r="EJ414" s="792"/>
      <c r="EK414" s="792"/>
      <c r="EL414" s="792"/>
      <c r="EM414" s="792"/>
      <c r="EN414" s="792"/>
      <c r="EO414" s="792"/>
      <c r="EP414" s="792"/>
      <c r="EQ414" s="792"/>
      <c r="ER414" s="792"/>
      <c r="ES414" s="792"/>
      <c r="ET414" s="792"/>
      <c r="EU414" s="792"/>
      <c r="EV414" s="792"/>
      <c r="EW414" s="792"/>
      <c r="EX414" s="792"/>
      <c r="EY414" s="792"/>
      <c r="EZ414" s="792"/>
      <c r="FA414" s="792"/>
      <c r="FB414" s="792"/>
      <c r="FC414" s="792"/>
      <c r="FD414" s="792"/>
      <c r="FE414" s="792"/>
      <c r="FF414" s="792"/>
      <c r="FG414" s="792"/>
      <c r="FH414" s="792"/>
      <c r="FI414" s="792"/>
    </row>
    <row r="415" spans="1:165">
      <c r="A415" s="737"/>
      <c r="B415" s="738"/>
      <c r="C415" s="738"/>
      <c r="D415" s="748"/>
      <c r="E415" s="739" t="s">
        <v>260</v>
      </c>
      <c r="F415" s="739"/>
      <c r="G415" s="739"/>
      <c r="H415" s="739"/>
      <c r="I415" s="739"/>
      <c r="J415" s="739"/>
      <c r="K415" s="739"/>
      <c r="L415" s="740"/>
      <c r="M415" s="741"/>
      <c r="N415" s="885"/>
      <c r="U415" s="792"/>
      <c r="V415" s="792"/>
      <c r="W415" s="792"/>
      <c r="X415" s="792"/>
      <c r="Y415" s="792"/>
      <c r="Z415" s="792"/>
      <c r="AA415" s="792"/>
      <c r="AB415" s="792"/>
      <c r="AC415" s="792"/>
      <c r="AD415" s="792"/>
      <c r="AE415" s="792"/>
      <c r="AF415" s="792"/>
      <c r="AG415" s="792"/>
      <c r="AH415" s="792"/>
      <c r="AI415" s="792"/>
      <c r="AJ415" s="792"/>
      <c r="AK415" s="792"/>
      <c r="AL415" s="792"/>
      <c r="AM415" s="792"/>
      <c r="AN415" s="792"/>
      <c r="AO415" s="792"/>
      <c r="AP415" s="792"/>
      <c r="AQ415" s="792"/>
      <c r="AR415" s="792"/>
      <c r="AS415" s="792"/>
      <c r="AT415" s="792"/>
      <c r="AU415" s="792"/>
      <c r="AV415" s="792"/>
      <c r="AW415" s="792"/>
      <c r="AX415" s="792"/>
      <c r="AY415" s="792"/>
      <c r="AZ415" s="792"/>
      <c r="BA415" s="792"/>
      <c r="BB415" s="792"/>
      <c r="BC415" s="792"/>
      <c r="BD415" s="792"/>
      <c r="BE415" s="792"/>
      <c r="BF415" s="792"/>
      <c r="BG415" s="792"/>
      <c r="BH415" s="792"/>
      <c r="BI415" s="792"/>
      <c r="BJ415" s="792"/>
      <c r="BK415" s="792"/>
      <c r="BL415" s="792"/>
      <c r="BM415" s="792"/>
      <c r="BN415" s="792"/>
      <c r="BO415" s="792"/>
      <c r="BP415" s="792"/>
      <c r="BQ415" s="792"/>
      <c r="BR415" s="792"/>
      <c r="BS415" s="792"/>
      <c r="BT415" s="792"/>
      <c r="BU415" s="792"/>
      <c r="BV415" s="792"/>
      <c r="BW415" s="792"/>
      <c r="BX415" s="792"/>
      <c r="BY415" s="792"/>
      <c r="BZ415" s="792"/>
      <c r="CA415" s="792"/>
      <c r="CB415" s="792"/>
      <c r="CC415" s="792"/>
      <c r="CD415" s="792"/>
      <c r="CE415" s="792"/>
      <c r="CF415" s="792"/>
      <c r="CG415" s="792"/>
      <c r="CH415" s="792"/>
      <c r="CI415" s="792"/>
      <c r="CJ415" s="792"/>
      <c r="CK415" s="792"/>
      <c r="CL415" s="792"/>
      <c r="CM415" s="792"/>
      <c r="CN415" s="792"/>
      <c r="CO415" s="792"/>
      <c r="CP415" s="792"/>
      <c r="CQ415" s="792"/>
      <c r="CR415" s="792"/>
      <c r="CS415" s="792"/>
      <c r="CT415" s="792"/>
      <c r="CU415" s="792"/>
      <c r="CV415" s="792"/>
      <c r="CW415" s="792"/>
      <c r="CX415" s="792"/>
      <c r="CY415" s="792"/>
      <c r="CZ415" s="792"/>
      <c r="DA415" s="792"/>
      <c r="DB415" s="792"/>
      <c r="DC415" s="792"/>
      <c r="DD415" s="792"/>
      <c r="DE415" s="792"/>
      <c r="DF415" s="792"/>
      <c r="DG415" s="792"/>
      <c r="DH415" s="792"/>
      <c r="DI415" s="792"/>
      <c r="DJ415" s="792"/>
      <c r="DK415" s="792"/>
      <c r="DL415" s="792"/>
      <c r="DM415" s="792"/>
      <c r="DN415" s="792"/>
      <c r="DO415" s="792"/>
      <c r="DP415" s="792"/>
      <c r="DQ415" s="792"/>
      <c r="DR415" s="792"/>
      <c r="DS415" s="792"/>
      <c r="DT415" s="792"/>
      <c r="DU415" s="792"/>
      <c r="DV415" s="792"/>
      <c r="DW415" s="792"/>
      <c r="DX415" s="792"/>
      <c r="DY415" s="792"/>
      <c r="DZ415" s="792"/>
      <c r="EA415" s="792"/>
      <c r="EB415" s="792"/>
      <c r="EC415" s="792"/>
      <c r="ED415" s="792"/>
      <c r="EE415" s="792"/>
      <c r="EF415" s="792"/>
      <c r="EG415" s="792"/>
      <c r="EH415" s="792"/>
      <c r="EI415" s="792"/>
      <c r="EJ415" s="792"/>
      <c r="EK415" s="792"/>
      <c r="EL415" s="792"/>
      <c r="EM415" s="792"/>
      <c r="EN415" s="792"/>
      <c r="EO415" s="792"/>
      <c r="EP415" s="792"/>
      <c r="EQ415" s="792"/>
      <c r="ER415" s="792"/>
      <c r="ES415" s="792"/>
      <c r="ET415" s="792"/>
      <c r="EU415" s="792"/>
      <c r="EV415" s="792"/>
      <c r="EW415" s="792"/>
      <c r="EX415" s="792"/>
      <c r="EY415" s="792"/>
      <c r="EZ415" s="792"/>
      <c r="FA415" s="792"/>
      <c r="FB415" s="792"/>
      <c r="FC415" s="792"/>
      <c r="FD415" s="792"/>
      <c r="FE415" s="792"/>
      <c r="FF415" s="792"/>
      <c r="FG415" s="792"/>
      <c r="FH415" s="792"/>
      <c r="FI415" s="792"/>
    </row>
    <row r="416" spans="1:165">
      <c r="A416" s="737"/>
      <c r="B416" s="738"/>
      <c r="C416" s="738"/>
      <c r="D416" s="738"/>
      <c r="E416" s="739" t="s">
        <v>194</v>
      </c>
      <c r="F416" s="739"/>
      <c r="G416" s="739"/>
      <c r="H416" s="739"/>
      <c r="I416" s="739"/>
      <c r="J416" s="739"/>
      <c r="K416" s="739"/>
      <c r="L416" s="740"/>
      <c r="M416" s="741"/>
      <c r="N416" s="885"/>
      <c r="U416" s="792"/>
      <c r="V416" s="792"/>
      <c r="W416" s="792"/>
      <c r="X416" s="792"/>
      <c r="Y416" s="792"/>
      <c r="Z416" s="792"/>
      <c r="AA416" s="792"/>
      <c r="AB416" s="792"/>
      <c r="AC416" s="792"/>
      <c r="AD416" s="792"/>
      <c r="AE416" s="792"/>
      <c r="AF416" s="792"/>
      <c r="AG416" s="792"/>
      <c r="AH416" s="792"/>
      <c r="AI416" s="792"/>
      <c r="AJ416" s="792"/>
      <c r="AK416" s="792"/>
      <c r="AL416" s="792"/>
      <c r="AM416" s="792"/>
      <c r="AN416" s="792"/>
      <c r="AO416" s="792"/>
      <c r="AP416" s="792"/>
      <c r="AQ416" s="792"/>
      <c r="AR416" s="792"/>
      <c r="AS416" s="792"/>
      <c r="AT416" s="792"/>
      <c r="AU416" s="792"/>
      <c r="AV416" s="792"/>
      <c r="AW416" s="792"/>
      <c r="AX416" s="792"/>
      <c r="AY416" s="792"/>
      <c r="AZ416" s="792"/>
      <c r="BA416" s="792"/>
      <c r="BB416" s="792"/>
      <c r="BC416" s="792"/>
      <c r="BD416" s="792"/>
      <c r="BE416" s="792"/>
      <c r="BF416" s="792"/>
      <c r="BG416" s="792"/>
      <c r="BH416" s="792"/>
      <c r="BI416" s="792"/>
      <c r="BJ416" s="792"/>
      <c r="BK416" s="792"/>
      <c r="BL416" s="792"/>
      <c r="BM416" s="792"/>
      <c r="BN416" s="792"/>
      <c r="BO416" s="792"/>
      <c r="BP416" s="792"/>
      <c r="BQ416" s="792"/>
      <c r="BR416" s="792"/>
      <c r="BS416" s="792"/>
      <c r="BT416" s="792"/>
      <c r="BU416" s="792"/>
      <c r="BV416" s="792"/>
      <c r="BW416" s="792"/>
      <c r="BX416" s="792"/>
      <c r="BY416" s="792"/>
      <c r="BZ416" s="792"/>
      <c r="CA416" s="792"/>
      <c r="CB416" s="792"/>
      <c r="CC416" s="792"/>
      <c r="CD416" s="792"/>
      <c r="CE416" s="792"/>
      <c r="CF416" s="792"/>
      <c r="CG416" s="792"/>
      <c r="CH416" s="792"/>
      <c r="CI416" s="792"/>
      <c r="CJ416" s="792"/>
      <c r="CK416" s="792"/>
      <c r="CL416" s="792"/>
      <c r="CM416" s="792"/>
      <c r="CN416" s="792"/>
      <c r="CO416" s="792"/>
      <c r="CP416" s="792"/>
      <c r="CQ416" s="792"/>
      <c r="CR416" s="792"/>
      <c r="CS416" s="792"/>
      <c r="CT416" s="792"/>
      <c r="CU416" s="792"/>
      <c r="CV416" s="792"/>
      <c r="CW416" s="792"/>
      <c r="CX416" s="792"/>
      <c r="CY416" s="792"/>
      <c r="CZ416" s="792"/>
      <c r="DA416" s="792"/>
      <c r="DB416" s="792"/>
      <c r="DC416" s="792"/>
      <c r="DD416" s="792"/>
      <c r="DE416" s="792"/>
      <c r="DF416" s="792"/>
      <c r="DG416" s="792"/>
      <c r="DH416" s="792"/>
      <c r="DI416" s="792"/>
      <c r="DJ416" s="792"/>
      <c r="DK416" s="792"/>
      <c r="DL416" s="792"/>
      <c r="DM416" s="792"/>
      <c r="DN416" s="792"/>
      <c r="DO416" s="792"/>
      <c r="DP416" s="792"/>
      <c r="DQ416" s="792"/>
      <c r="DR416" s="792"/>
      <c r="DS416" s="792"/>
      <c r="DT416" s="792"/>
      <c r="DU416" s="792"/>
      <c r="DV416" s="792"/>
      <c r="DW416" s="792"/>
      <c r="DX416" s="792"/>
      <c r="DY416" s="792"/>
      <c r="DZ416" s="792"/>
      <c r="EA416" s="792"/>
      <c r="EB416" s="792"/>
      <c r="EC416" s="792"/>
      <c r="ED416" s="792"/>
      <c r="EE416" s="792"/>
      <c r="EF416" s="792"/>
      <c r="EG416" s="792"/>
      <c r="EH416" s="792"/>
      <c r="EI416" s="792"/>
      <c r="EJ416" s="792"/>
      <c r="EK416" s="792"/>
      <c r="EL416" s="792"/>
      <c r="EM416" s="792"/>
      <c r="EN416" s="792"/>
      <c r="EO416" s="792"/>
      <c r="EP416" s="792"/>
      <c r="EQ416" s="792"/>
      <c r="ER416" s="792"/>
      <c r="ES416" s="792"/>
      <c r="ET416" s="792"/>
      <c r="EU416" s="792"/>
      <c r="EV416" s="792"/>
      <c r="EW416" s="792"/>
      <c r="EX416" s="792"/>
      <c r="EY416" s="792"/>
      <c r="EZ416" s="792"/>
      <c r="FA416" s="792"/>
      <c r="FB416" s="792"/>
      <c r="FC416" s="792"/>
      <c r="FD416" s="792"/>
      <c r="FE416" s="792"/>
      <c r="FF416" s="792"/>
      <c r="FG416" s="792"/>
      <c r="FH416" s="792"/>
      <c r="FI416" s="792"/>
    </row>
    <row r="417" spans="1:165">
      <c r="A417" s="737"/>
      <c r="B417" s="738"/>
      <c r="C417" s="738"/>
      <c r="D417" s="748"/>
      <c r="E417" s="739" t="s">
        <v>195</v>
      </c>
      <c r="F417" s="739"/>
      <c r="G417" s="739"/>
      <c r="H417" s="739"/>
      <c r="I417" s="739"/>
      <c r="J417" s="739"/>
      <c r="K417" s="739"/>
      <c r="L417" s="740"/>
      <c r="M417" s="741"/>
      <c r="N417" s="885"/>
      <c r="U417" s="792"/>
      <c r="V417" s="792"/>
      <c r="W417" s="792"/>
      <c r="X417" s="792"/>
      <c r="Y417" s="792"/>
      <c r="Z417" s="792"/>
      <c r="AA417" s="792"/>
      <c r="AB417" s="792"/>
      <c r="AC417" s="792"/>
      <c r="AD417" s="792"/>
      <c r="AE417" s="792"/>
      <c r="AF417" s="792"/>
      <c r="AG417" s="792"/>
      <c r="AH417" s="792"/>
      <c r="AI417" s="792"/>
      <c r="AJ417" s="792"/>
      <c r="AK417" s="792"/>
      <c r="AL417" s="792"/>
      <c r="AM417" s="792"/>
      <c r="AN417" s="792"/>
      <c r="AO417" s="792"/>
      <c r="AP417" s="792"/>
      <c r="AQ417" s="792"/>
      <c r="AR417" s="792"/>
      <c r="AS417" s="792"/>
      <c r="AT417" s="792"/>
      <c r="AU417" s="792"/>
      <c r="AV417" s="792"/>
      <c r="AW417" s="792"/>
      <c r="AX417" s="792"/>
      <c r="AY417" s="792"/>
      <c r="AZ417" s="792"/>
      <c r="BA417" s="792"/>
      <c r="BB417" s="792"/>
      <c r="BC417" s="792"/>
      <c r="BD417" s="792"/>
      <c r="BE417" s="792"/>
      <c r="BF417" s="792"/>
      <c r="BG417" s="792"/>
      <c r="BH417" s="792"/>
      <c r="BI417" s="792"/>
      <c r="BJ417" s="792"/>
      <c r="BK417" s="792"/>
      <c r="BL417" s="792"/>
      <c r="BM417" s="792"/>
      <c r="BN417" s="792"/>
      <c r="BO417" s="792"/>
      <c r="BP417" s="792"/>
      <c r="BQ417" s="792"/>
      <c r="BR417" s="792"/>
      <c r="BS417" s="792"/>
      <c r="BT417" s="792"/>
      <c r="BU417" s="792"/>
      <c r="BV417" s="792"/>
      <c r="BW417" s="792"/>
      <c r="BX417" s="792"/>
      <c r="BY417" s="792"/>
      <c r="BZ417" s="792"/>
      <c r="CA417" s="792"/>
      <c r="CB417" s="792"/>
      <c r="CC417" s="792"/>
      <c r="CD417" s="792"/>
      <c r="CE417" s="792"/>
      <c r="CF417" s="792"/>
      <c r="CG417" s="792"/>
      <c r="CH417" s="792"/>
      <c r="CI417" s="792"/>
      <c r="CJ417" s="792"/>
      <c r="CK417" s="792"/>
      <c r="CL417" s="792"/>
      <c r="CM417" s="792"/>
      <c r="CN417" s="792"/>
      <c r="CO417" s="792"/>
      <c r="CP417" s="792"/>
      <c r="CQ417" s="792"/>
      <c r="CR417" s="792"/>
      <c r="CS417" s="792"/>
      <c r="CT417" s="792"/>
      <c r="CU417" s="792"/>
      <c r="CV417" s="792"/>
      <c r="CW417" s="792"/>
      <c r="CX417" s="792"/>
      <c r="CY417" s="792"/>
      <c r="CZ417" s="792"/>
      <c r="DA417" s="792"/>
      <c r="DB417" s="792"/>
      <c r="DC417" s="792"/>
      <c r="DD417" s="792"/>
      <c r="DE417" s="792"/>
      <c r="DF417" s="792"/>
      <c r="DG417" s="792"/>
      <c r="DH417" s="792"/>
      <c r="DI417" s="792"/>
      <c r="DJ417" s="792"/>
      <c r="DK417" s="792"/>
      <c r="DL417" s="792"/>
      <c r="DM417" s="792"/>
      <c r="DN417" s="792"/>
      <c r="DO417" s="792"/>
      <c r="DP417" s="792"/>
      <c r="DQ417" s="792"/>
      <c r="DR417" s="792"/>
      <c r="DS417" s="792"/>
      <c r="DT417" s="792"/>
      <c r="DU417" s="792"/>
      <c r="DV417" s="792"/>
      <c r="DW417" s="792"/>
      <c r="DX417" s="792"/>
      <c r="DY417" s="792"/>
      <c r="DZ417" s="792"/>
      <c r="EA417" s="792"/>
      <c r="EB417" s="792"/>
      <c r="EC417" s="792"/>
      <c r="ED417" s="792"/>
      <c r="EE417" s="792"/>
      <c r="EF417" s="792"/>
      <c r="EG417" s="792"/>
      <c r="EH417" s="792"/>
      <c r="EI417" s="792"/>
      <c r="EJ417" s="792"/>
      <c r="EK417" s="792"/>
      <c r="EL417" s="792"/>
      <c r="EM417" s="792"/>
      <c r="EN417" s="792"/>
      <c r="EO417" s="792"/>
      <c r="EP417" s="792"/>
      <c r="EQ417" s="792"/>
      <c r="ER417" s="792"/>
      <c r="ES417" s="792"/>
      <c r="ET417" s="792"/>
      <c r="EU417" s="792"/>
      <c r="EV417" s="792"/>
      <c r="EW417" s="792"/>
      <c r="EX417" s="792"/>
      <c r="EY417" s="792"/>
      <c r="EZ417" s="792"/>
      <c r="FA417" s="792"/>
      <c r="FB417" s="792"/>
      <c r="FC417" s="792"/>
      <c r="FD417" s="792"/>
      <c r="FE417" s="792"/>
      <c r="FF417" s="792"/>
      <c r="FG417" s="792"/>
      <c r="FH417" s="792"/>
      <c r="FI417" s="792"/>
    </row>
    <row r="418" spans="1:165">
      <c r="A418" s="737"/>
      <c r="B418" s="738"/>
      <c r="C418" s="738"/>
      <c r="D418" s="738" t="s">
        <v>1541</v>
      </c>
      <c r="E418" s="739"/>
      <c r="F418" s="739"/>
      <c r="G418" s="739"/>
      <c r="H418" s="739"/>
      <c r="I418" s="739"/>
      <c r="J418" s="739"/>
      <c r="K418" s="739"/>
      <c r="L418" s="740"/>
      <c r="M418" s="741"/>
      <c r="N418" s="885"/>
      <c r="U418" s="792"/>
      <c r="V418" s="792"/>
      <c r="W418" s="792"/>
      <c r="X418" s="792"/>
      <c r="Y418" s="792"/>
      <c r="Z418" s="792"/>
      <c r="AA418" s="792"/>
      <c r="AB418" s="792"/>
      <c r="AC418" s="792"/>
      <c r="AD418" s="792"/>
      <c r="AE418" s="792"/>
      <c r="AF418" s="792"/>
      <c r="AG418" s="792"/>
      <c r="AH418" s="792"/>
      <c r="AI418" s="792"/>
      <c r="AJ418" s="792"/>
      <c r="AK418" s="792"/>
      <c r="AL418" s="792"/>
      <c r="AM418" s="792"/>
      <c r="AN418" s="792"/>
      <c r="AO418" s="792"/>
      <c r="AP418" s="792"/>
      <c r="AQ418" s="792"/>
      <c r="AR418" s="792"/>
      <c r="AS418" s="792"/>
      <c r="AT418" s="792"/>
      <c r="AU418" s="792"/>
      <c r="AV418" s="792"/>
      <c r="AW418" s="792"/>
      <c r="AX418" s="792"/>
      <c r="AY418" s="792"/>
      <c r="AZ418" s="792"/>
      <c r="BA418" s="792"/>
      <c r="BB418" s="792"/>
      <c r="BC418" s="792"/>
      <c r="BD418" s="792"/>
      <c r="BE418" s="792"/>
      <c r="BF418" s="792"/>
      <c r="BG418" s="792"/>
      <c r="BH418" s="792"/>
      <c r="BI418" s="792"/>
      <c r="BJ418" s="792"/>
      <c r="BK418" s="792"/>
      <c r="BL418" s="792"/>
      <c r="BM418" s="792"/>
      <c r="BN418" s="792"/>
      <c r="BO418" s="792"/>
      <c r="BP418" s="792"/>
      <c r="BQ418" s="792"/>
      <c r="BR418" s="792"/>
      <c r="BS418" s="792"/>
      <c r="BT418" s="792"/>
      <c r="BU418" s="792"/>
      <c r="BV418" s="792"/>
      <c r="BW418" s="792"/>
      <c r="BX418" s="792"/>
      <c r="BY418" s="792"/>
      <c r="BZ418" s="792"/>
      <c r="CA418" s="792"/>
      <c r="CB418" s="792"/>
      <c r="CC418" s="792"/>
      <c r="CD418" s="792"/>
      <c r="CE418" s="792"/>
      <c r="CF418" s="792"/>
      <c r="CG418" s="792"/>
      <c r="CH418" s="792"/>
      <c r="CI418" s="792"/>
      <c r="CJ418" s="792"/>
      <c r="CK418" s="792"/>
      <c r="CL418" s="792"/>
      <c r="CM418" s="792"/>
      <c r="CN418" s="792"/>
      <c r="CO418" s="792"/>
      <c r="CP418" s="792"/>
      <c r="CQ418" s="792"/>
      <c r="CR418" s="792"/>
      <c r="CS418" s="792"/>
      <c r="CT418" s="792"/>
      <c r="CU418" s="792"/>
      <c r="CV418" s="792"/>
      <c r="CW418" s="792"/>
      <c r="CX418" s="792"/>
      <c r="CY418" s="792"/>
      <c r="CZ418" s="792"/>
      <c r="DA418" s="792"/>
      <c r="DB418" s="792"/>
      <c r="DC418" s="792"/>
      <c r="DD418" s="792"/>
      <c r="DE418" s="792"/>
      <c r="DF418" s="792"/>
      <c r="DG418" s="792"/>
      <c r="DH418" s="792"/>
      <c r="DI418" s="792"/>
      <c r="DJ418" s="792"/>
      <c r="DK418" s="792"/>
      <c r="DL418" s="792"/>
      <c r="DM418" s="792"/>
      <c r="DN418" s="792"/>
      <c r="DO418" s="792"/>
      <c r="DP418" s="792"/>
      <c r="DQ418" s="792"/>
      <c r="DR418" s="792"/>
      <c r="DS418" s="792"/>
      <c r="DT418" s="792"/>
      <c r="DU418" s="792"/>
      <c r="DV418" s="792"/>
      <c r="DW418" s="792"/>
      <c r="DX418" s="792"/>
      <c r="DY418" s="792"/>
      <c r="DZ418" s="792"/>
      <c r="EA418" s="792"/>
      <c r="EB418" s="792"/>
      <c r="EC418" s="792"/>
      <c r="ED418" s="792"/>
      <c r="EE418" s="792"/>
      <c r="EF418" s="792"/>
      <c r="EG418" s="792"/>
      <c r="EH418" s="792"/>
      <c r="EI418" s="792"/>
      <c r="EJ418" s="792"/>
      <c r="EK418" s="792"/>
      <c r="EL418" s="792"/>
      <c r="EM418" s="792"/>
      <c r="EN418" s="792"/>
      <c r="EO418" s="792"/>
      <c r="EP418" s="792"/>
      <c r="EQ418" s="792"/>
      <c r="ER418" s="792"/>
      <c r="ES418" s="792"/>
      <c r="ET418" s="792"/>
      <c r="EU418" s="792"/>
      <c r="EV418" s="792"/>
      <c r="EW418" s="792"/>
      <c r="EX418" s="792"/>
      <c r="EY418" s="792"/>
      <c r="EZ418" s="792"/>
      <c r="FA418" s="792"/>
      <c r="FB418" s="792"/>
      <c r="FC418" s="792"/>
      <c r="FD418" s="792"/>
      <c r="FE418" s="792"/>
      <c r="FF418" s="792"/>
      <c r="FG418" s="792"/>
      <c r="FH418" s="792"/>
      <c r="FI418" s="792"/>
    </row>
    <row r="419" spans="1:165">
      <c r="A419" s="737"/>
      <c r="B419" s="738"/>
      <c r="C419" s="738"/>
      <c r="D419" s="738"/>
      <c r="E419" s="739" t="s">
        <v>260</v>
      </c>
      <c r="F419" s="739"/>
      <c r="G419" s="739"/>
      <c r="H419" s="739"/>
      <c r="I419" s="739"/>
      <c r="J419" s="739"/>
      <c r="K419" s="739"/>
      <c r="L419" s="740"/>
      <c r="M419" s="741"/>
      <c r="N419" s="885"/>
      <c r="U419" s="792"/>
      <c r="V419" s="792"/>
      <c r="W419" s="792"/>
      <c r="X419" s="792"/>
      <c r="Y419" s="792"/>
      <c r="Z419" s="792"/>
      <c r="AA419" s="792"/>
      <c r="AB419" s="792"/>
      <c r="AC419" s="792"/>
      <c r="AD419" s="792"/>
      <c r="AE419" s="792"/>
      <c r="AF419" s="792"/>
      <c r="AG419" s="792"/>
      <c r="AH419" s="792"/>
      <c r="AI419" s="792"/>
      <c r="AJ419" s="792"/>
      <c r="AK419" s="792"/>
      <c r="AL419" s="792"/>
      <c r="AM419" s="792"/>
      <c r="AN419" s="792"/>
      <c r="AO419" s="792"/>
      <c r="AP419" s="792"/>
      <c r="AQ419" s="792"/>
      <c r="AR419" s="792"/>
      <c r="AS419" s="792"/>
      <c r="AT419" s="792"/>
      <c r="AU419" s="792"/>
      <c r="AV419" s="792"/>
      <c r="AW419" s="792"/>
      <c r="AX419" s="792"/>
      <c r="AY419" s="792"/>
      <c r="AZ419" s="792"/>
      <c r="BA419" s="792"/>
      <c r="BB419" s="792"/>
      <c r="BC419" s="792"/>
      <c r="BD419" s="792"/>
      <c r="BE419" s="792"/>
      <c r="BF419" s="792"/>
      <c r="BG419" s="792"/>
      <c r="BH419" s="792"/>
      <c r="BI419" s="792"/>
      <c r="BJ419" s="792"/>
      <c r="BK419" s="792"/>
      <c r="BL419" s="792"/>
      <c r="BM419" s="792"/>
      <c r="BN419" s="792"/>
      <c r="BO419" s="792"/>
      <c r="BP419" s="792"/>
      <c r="BQ419" s="792"/>
      <c r="BR419" s="792"/>
      <c r="BS419" s="792"/>
      <c r="BT419" s="792"/>
      <c r="BU419" s="792"/>
      <c r="BV419" s="792"/>
      <c r="BW419" s="792"/>
      <c r="BX419" s="792"/>
      <c r="BY419" s="792"/>
      <c r="BZ419" s="792"/>
      <c r="CA419" s="792"/>
      <c r="CB419" s="792"/>
      <c r="CC419" s="792"/>
      <c r="CD419" s="792"/>
      <c r="CE419" s="792"/>
      <c r="CF419" s="792"/>
      <c r="CG419" s="792"/>
      <c r="CH419" s="792"/>
      <c r="CI419" s="792"/>
      <c r="CJ419" s="792"/>
      <c r="CK419" s="792"/>
      <c r="CL419" s="792"/>
      <c r="CM419" s="792"/>
      <c r="CN419" s="792"/>
      <c r="CO419" s="792"/>
      <c r="CP419" s="792"/>
      <c r="CQ419" s="792"/>
      <c r="CR419" s="792"/>
      <c r="CS419" s="792"/>
      <c r="CT419" s="792"/>
      <c r="CU419" s="792"/>
      <c r="CV419" s="792"/>
      <c r="CW419" s="792"/>
      <c r="CX419" s="792"/>
      <c r="CY419" s="792"/>
      <c r="CZ419" s="792"/>
      <c r="DA419" s="792"/>
      <c r="DB419" s="792"/>
      <c r="DC419" s="792"/>
      <c r="DD419" s="792"/>
      <c r="DE419" s="792"/>
      <c r="DF419" s="792"/>
      <c r="DG419" s="792"/>
      <c r="DH419" s="792"/>
      <c r="DI419" s="792"/>
      <c r="DJ419" s="792"/>
      <c r="DK419" s="792"/>
      <c r="DL419" s="792"/>
      <c r="DM419" s="792"/>
      <c r="DN419" s="792"/>
      <c r="DO419" s="792"/>
      <c r="DP419" s="792"/>
      <c r="DQ419" s="792"/>
      <c r="DR419" s="792"/>
      <c r="DS419" s="792"/>
      <c r="DT419" s="792"/>
      <c r="DU419" s="792"/>
      <c r="DV419" s="792"/>
      <c r="DW419" s="792"/>
      <c r="DX419" s="792"/>
      <c r="DY419" s="792"/>
      <c r="DZ419" s="792"/>
      <c r="EA419" s="792"/>
      <c r="EB419" s="792"/>
      <c r="EC419" s="792"/>
      <c r="ED419" s="792"/>
      <c r="EE419" s="792"/>
      <c r="EF419" s="792"/>
      <c r="EG419" s="792"/>
      <c r="EH419" s="792"/>
      <c r="EI419" s="792"/>
      <c r="EJ419" s="792"/>
      <c r="EK419" s="792"/>
      <c r="EL419" s="792"/>
      <c r="EM419" s="792"/>
      <c r="EN419" s="792"/>
      <c r="EO419" s="792"/>
      <c r="EP419" s="792"/>
      <c r="EQ419" s="792"/>
      <c r="ER419" s="792"/>
      <c r="ES419" s="792"/>
      <c r="ET419" s="792"/>
      <c r="EU419" s="792"/>
      <c r="EV419" s="792"/>
      <c r="EW419" s="792"/>
      <c r="EX419" s="792"/>
      <c r="EY419" s="792"/>
      <c r="EZ419" s="792"/>
      <c r="FA419" s="792"/>
      <c r="FB419" s="792"/>
      <c r="FC419" s="792"/>
      <c r="FD419" s="792"/>
      <c r="FE419" s="792"/>
      <c r="FF419" s="792"/>
      <c r="FG419" s="792"/>
      <c r="FH419" s="792"/>
      <c r="FI419" s="792"/>
    </row>
    <row r="420" spans="1:165">
      <c r="A420" s="737"/>
      <c r="B420" s="738"/>
      <c r="C420" s="738"/>
      <c r="D420" s="738"/>
      <c r="E420" s="739" t="s">
        <v>194</v>
      </c>
      <c r="F420" s="739"/>
      <c r="G420" s="739"/>
      <c r="H420" s="739"/>
      <c r="I420" s="739"/>
      <c r="J420" s="739"/>
      <c r="K420" s="739"/>
      <c r="L420" s="740"/>
      <c r="M420" s="741"/>
      <c r="N420" s="885"/>
      <c r="U420" s="792"/>
      <c r="V420" s="792"/>
      <c r="W420" s="792"/>
      <c r="X420" s="792"/>
      <c r="Y420" s="792"/>
      <c r="Z420" s="792"/>
      <c r="AA420" s="792"/>
      <c r="AB420" s="792"/>
      <c r="AC420" s="792"/>
      <c r="AD420" s="792"/>
      <c r="AE420" s="792"/>
      <c r="AF420" s="792"/>
      <c r="AG420" s="792"/>
      <c r="AH420" s="792"/>
      <c r="AI420" s="792"/>
      <c r="AJ420" s="792"/>
      <c r="AK420" s="792"/>
      <c r="AL420" s="792"/>
      <c r="AM420" s="792"/>
      <c r="AN420" s="792"/>
      <c r="AO420" s="792"/>
      <c r="AP420" s="792"/>
      <c r="AQ420" s="792"/>
      <c r="AR420" s="792"/>
      <c r="AS420" s="792"/>
      <c r="AT420" s="792"/>
      <c r="AU420" s="792"/>
      <c r="AV420" s="792"/>
      <c r="AW420" s="792"/>
      <c r="AX420" s="792"/>
      <c r="AY420" s="792"/>
      <c r="AZ420" s="792"/>
      <c r="BA420" s="792"/>
      <c r="BB420" s="792"/>
      <c r="BC420" s="792"/>
      <c r="BD420" s="792"/>
      <c r="BE420" s="792"/>
      <c r="BF420" s="792"/>
      <c r="BG420" s="792"/>
      <c r="BH420" s="792"/>
      <c r="BI420" s="792"/>
      <c r="BJ420" s="792"/>
      <c r="BK420" s="792"/>
      <c r="BL420" s="792"/>
      <c r="BM420" s="792"/>
      <c r="BN420" s="792"/>
      <c r="BO420" s="792"/>
      <c r="BP420" s="792"/>
      <c r="BQ420" s="792"/>
      <c r="BR420" s="792"/>
      <c r="BS420" s="792"/>
      <c r="BT420" s="792"/>
      <c r="BU420" s="792"/>
      <c r="BV420" s="792"/>
      <c r="BW420" s="792"/>
      <c r="BX420" s="792"/>
      <c r="BY420" s="792"/>
      <c r="BZ420" s="792"/>
      <c r="CA420" s="792"/>
      <c r="CB420" s="792"/>
      <c r="CC420" s="792"/>
      <c r="CD420" s="792"/>
      <c r="CE420" s="792"/>
      <c r="CF420" s="792"/>
      <c r="CG420" s="792"/>
      <c r="CH420" s="792"/>
      <c r="CI420" s="792"/>
      <c r="CJ420" s="792"/>
      <c r="CK420" s="792"/>
      <c r="CL420" s="792"/>
      <c r="CM420" s="792"/>
      <c r="CN420" s="792"/>
      <c r="CO420" s="792"/>
      <c r="CP420" s="792"/>
      <c r="CQ420" s="792"/>
      <c r="CR420" s="792"/>
      <c r="CS420" s="792"/>
      <c r="CT420" s="792"/>
      <c r="CU420" s="792"/>
      <c r="CV420" s="792"/>
      <c r="CW420" s="792"/>
      <c r="CX420" s="792"/>
      <c r="CY420" s="792"/>
      <c r="CZ420" s="792"/>
      <c r="DA420" s="792"/>
      <c r="DB420" s="792"/>
      <c r="DC420" s="792"/>
      <c r="DD420" s="792"/>
      <c r="DE420" s="792"/>
      <c r="DF420" s="792"/>
      <c r="DG420" s="792"/>
      <c r="DH420" s="792"/>
      <c r="DI420" s="792"/>
      <c r="DJ420" s="792"/>
      <c r="DK420" s="792"/>
      <c r="DL420" s="792"/>
      <c r="DM420" s="792"/>
      <c r="DN420" s="792"/>
      <c r="DO420" s="792"/>
      <c r="DP420" s="792"/>
      <c r="DQ420" s="792"/>
      <c r="DR420" s="792"/>
      <c r="DS420" s="792"/>
      <c r="DT420" s="792"/>
      <c r="DU420" s="792"/>
      <c r="DV420" s="792"/>
      <c r="DW420" s="792"/>
      <c r="DX420" s="792"/>
      <c r="DY420" s="792"/>
      <c r="DZ420" s="792"/>
      <c r="EA420" s="792"/>
      <c r="EB420" s="792"/>
      <c r="EC420" s="792"/>
      <c r="ED420" s="792"/>
      <c r="EE420" s="792"/>
      <c r="EF420" s="792"/>
      <c r="EG420" s="792"/>
      <c r="EH420" s="792"/>
      <c r="EI420" s="792"/>
      <c r="EJ420" s="792"/>
      <c r="EK420" s="792"/>
      <c r="EL420" s="792"/>
      <c r="EM420" s="792"/>
      <c r="EN420" s="792"/>
      <c r="EO420" s="792"/>
      <c r="EP420" s="792"/>
      <c r="EQ420" s="792"/>
      <c r="ER420" s="792"/>
      <c r="ES420" s="792"/>
      <c r="ET420" s="792"/>
      <c r="EU420" s="792"/>
      <c r="EV420" s="792"/>
      <c r="EW420" s="792"/>
      <c r="EX420" s="792"/>
      <c r="EY420" s="792"/>
      <c r="EZ420" s="792"/>
      <c r="FA420" s="792"/>
      <c r="FB420" s="792"/>
      <c r="FC420" s="792"/>
      <c r="FD420" s="792"/>
      <c r="FE420" s="792"/>
      <c r="FF420" s="792"/>
      <c r="FG420" s="792"/>
      <c r="FH420" s="792"/>
      <c r="FI420" s="792"/>
    </row>
    <row r="421" spans="1:165">
      <c r="A421" s="737"/>
      <c r="B421" s="738"/>
      <c r="C421" s="738"/>
      <c r="D421" s="738"/>
      <c r="E421" s="739" t="s">
        <v>195</v>
      </c>
      <c r="F421" s="739"/>
      <c r="G421" s="739"/>
      <c r="H421" s="739"/>
      <c r="I421" s="739"/>
      <c r="J421" s="739"/>
      <c r="K421" s="739"/>
      <c r="L421" s="740"/>
      <c r="M421" s="741"/>
      <c r="N421" s="885"/>
      <c r="U421" s="792"/>
      <c r="V421" s="792"/>
      <c r="W421" s="792"/>
      <c r="X421" s="792"/>
      <c r="Y421" s="792"/>
      <c r="Z421" s="792"/>
      <c r="AA421" s="792"/>
      <c r="AB421" s="792"/>
      <c r="AC421" s="792"/>
      <c r="AD421" s="792"/>
      <c r="AE421" s="792"/>
      <c r="AF421" s="792"/>
      <c r="AG421" s="792"/>
      <c r="AH421" s="792"/>
      <c r="AI421" s="792"/>
      <c r="AJ421" s="792"/>
      <c r="AK421" s="792"/>
      <c r="AL421" s="792"/>
      <c r="AM421" s="792"/>
      <c r="AN421" s="792"/>
      <c r="AO421" s="792"/>
      <c r="AP421" s="792"/>
      <c r="AQ421" s="792"/>
      <c r="AR421" s="792"/>
      <c r="AS421" s="792"/>
      <c r="AT421" s="792"/>
      <c r="AU421" s="792"/>
      <c r="AV421" s="792"/>
      <c r="AW421" s="792"/>
      <c r="AX421" s="792"/>
      <c r="AY421" s="792"/>
      <c r="AZ421" s="792"/>
      <c r="BA421" s="792"/>
      <c r="BB421" s="792"/>
      <c r="BC421" s="792"/>
      <c r="BD421" s="792"/>
      <c r="BE421" s="792"/>
      <c r="BF421" s="792"/>
      <c r="BG421" s="792"/>
      <c r="BH421" s="792"/>
      <c r="BI421" s="792"/>
      <c r="BJ421" s="792"/>
      <c r="BK421" s="792"/>
      <c r="BL421" s="792"/>
      <c r="BM421" s="792"/>
      <c r="BN421" s="792"/>
      <c r="BO421" s="792"/>
      <c r="BP421" s="792"/>
      <c r="BQ421" s="792"/>
      <c r="BR421" s="792"/>
      <c r="BS421" s="792"/>
      <c r="BT421" s="792"/>
      <c r="BU421" s="792"/>
      <c r="BV421" s="792"/>
      <c r="BW421" s="792"/>
      <c r="BX421" s="792"/>
      <c r="BY421" s="792"/>
      <c r="BZ421" s="792"/>
      <c r="CA421" s="792"/>
      <c r="CB421" s="792"/>
      <c r="CC421" s="792"/>
      <c r="CD421" s="792"/>
      <c r="CE421" s="792"/>
      <c r="CF421" s="792"/>
      <c r="CG421" s="792"/>
      <c r="CH421" s="792"/>
      <c r="CI421" s="792"/>
      <c r="CJ421" s="792"/>
      <c r="CK421" s="792"/>
      <c r="CL421" s="792"/>
      <c r="CM421" s="792"/>
      <c r="CN421" s="792"/>
      <c r="CO421" s="792"/>
      <c r="CP421" s="792"/>
      <c r="CQ421" s="792"/>
      <c r="CR421" s="792"/>
      <c r="CS421" s="792"/>
      <c r="CT421" s="792"/>
      <c r="CU421" s="792"/>
      <c r="CV421" s="792"/>
      <c r="CW421" s="792"/>
      <c r="CX421" s="792"/>
      <c r="CY421" s="792"/>
      <c r="CZ421" s="792"/>
      <c r="DA421" s="792"/>
      <c r="DB421" s="792"/>
      <c r="DC421" s="792"/>
      <c r="DD421" s="792"/>
      <c r="DE421" s="792"/>
      <c r="DF421" s="792"/>
      <c r="DG421" s="792"/>
      <c r="DH421" s="792"/>
      <c r="DI421" s="792"/>
      <c r="DJ421" s="792"/>
      <c r="DK421" s="792"/>
      <c r="DL421" s="792"/>
      <c r="DM421" s="792"/>
      <c r="DN421" s="792"/>
      <c r="DO421" s="792"/>
      <c r="DP421" s="792"/>
      <c r="DQ421" s="792"/>
      <c r="DR421" s="792"/>
      <c r="DS421" s="792"/>
      <c r="DT421" s="792"/>
      <c r="DU421" s="792"/>
      <c r="DV421" s="792"/>
      <c r="DW421" s="792"/>
      <c r="DX421" s="792"/>
      <c r="DY421" s="792"/>
      <c r="DZ421" s="792"/>
      <c r="EA421" s="792"/>
      <c r="EB421" s="792"/>
      <c r="EC421" s="792"/>
      <c r="ED421" s="792"/>
      <c r="EE421" s="792"/>
      <c r="EF421" s="792"/>
      <c r="EG421" s="792"/>
      <c r="EH421" s="792"/>
      <c r="EI421" s="792"/>
      <c r="EJ421" s="792"/>
      <c r="EK421" s="792"/>
      <c r="EL421" s="792"/>
      <c r="EM421" s="792"/>
      <c r="EN421" s="792"/>
      <c r="EO421" s="792"/>
      <c r="EP421" s="792"/>
      <c r="EQ421" s="792"/>
      <c r="ER421" s="792"/>
      <c r="ES421" s="792"/>
      <c r="ET421" s="792"/>
      <c r="EU421" s="792"/>
      <c r="EV421" s="792"/>
      <c r="EW421" s="792"/>
      <c r="EX421" s="792"/>
      <c r="EY421" s="792"/>
      <c r="EZ421" s="792"/>
      <c r="FA421" s="792"/>
      <c r="FB421" s="792"/>
      <c r="FC421" s="792"/>
      <c r="FD421" s="792"/>
      <c r="FE421" s="792"/>
      <c r="FF421" s="792"/>
      <c r="FG421" s="792"/>
      <c r="FH421" s="792"/>
      <c r="FI421" s="792"/>
    </row>
    <row r="422" spans="1:165">
      <c r="A422" s="737"/>
      <c r="B422" s="738"/>
      <c r="C422" s="738"/>
      <c r="D422" s="738" t="s">
        <v>1542</v>
      </c>
      <c r="E422" s="739"/>
      <c r="F422" s="739"/>
      <c r="G422" s="739"/>
      <c r="H422" s="739"/>
      <c r="I422" s="739"/>
      <c r="J422" s="739"/>
      <c r="K422" s="739"/>
      <c r="L422" s="740"/>
      <c r="M422" s="741"/>
      <c r="N422" s="885"/>
      <c r="U422" s="792"/>
      <c r="V422" s="792"/>
      <c r="W422" s="792"/>
      <c r="X422" s="792"/>
      <c r="Y422" s="792"/>
      <c r="Z422" s="792"/>
      <c r="AA422" s="792"/>
      <c r="AB422" s="792"/>
      <c r="AC422" s="792"/>
      <c r="AD422" s="792"/>
      <c r="AE422" s="792"/>
      <c r="AF422" s="792"/>
      <c r="AG422" s="792"/>
      <c r="AH422" s="792"/>
      <c r="AI422" s="792"/>
      <c r="AJ422" s="792"/>
      <c r="AK422" s="792"/>
      <c r="AL422" s="792"/>
      <c r="AM422" s="792"/>
      <c r="AN422" s="792"/>
      <c r="AO422" s="792"/>
      <c r="AP422" s="792"/>
      <c r="AQ422" s="792"/>
      <c r="AR422" s="792"/>
      <c r="AS422" s="792"/>
      <c r="AT422" s="792"/>
      <c r="AU422" s="792"/>
      <c r="AV422" s="792"/>
      <c r="AW422" s="792"/>
      <c r="AX422" s="792"/>
      <c r="AY422" s="792"/>
      <c r="AZ422" s="792"/>
      <c r="BA422" s="792"/>
      <c r="BB422" s="792"/>
      <c r="BC422" s="792"/>
      <c r="BD422" s="792"/>
      <c r="BE422" s="792"/>
      <c r="BF422" s="792"/>
      <c r="BG422" s="792"/>
      <c r="BH422" s="792"/>
      <c r="BI422" s="792"/>
      <c r="BJ422" s="792"/>
      <c r="BK422" s="792"/>
      <c r="BL422" s="792"/>
      <c r="BM422" s="792"/>
      <c r="BN422" s="792"/>
      <c r="BO422" s="792"/>
      <c r="BP422" s="792"/>
      <c r="BQ422" s="792"/>
      <c r="BR422" s="792"/>
      <c r="BS422" s="792"/>
      <c r="BT422" s="792"/>
      <c r="BU422" s="792"/>
      <c r="BV422" s="792"/>
      <c r="BW422" s="792"/>
      <c r="BX422" s="792"/>
      <c r="BY422" s="792"/>
      <c r="BZ422" s="792"/>
      <c r="CA422" s="792"/>
      <c r="CB422" s="792"/>
      <c r="CC422" s="792"/>
      <c r="CD422" s="792"/>
      <c r="CE422" s="792"/>
      <c r="CF422" s="792"/>
      <c r="CG422" s="792"/>
      <c r="CH422" s="792"/>
      <c r="CI422" s="792"/>
      <c r="CJ422" s="792"/>
      <c r="CK422" s="792"/>
      <c r="CL422" s="792"/>
      <c r="CM422" s="792"/>
      <c r="CN422" s="792"/>
      <c r="CO422" s="792"/>
      <c r="CP422" s="792"/>
      <c r="CQ422" s="792"/>
      <c r="CR422" s="792"/>
      <c r="CS422" s="792"/>
      <c r="CT422" s="792"/>
      <c r="CU422" s="792"/>
      <c r="CV422" s="792"/>
      <c r="CW422" s="792"/>
      <c r="CX422" s="792"/>
      <c r="CY422" s="792"/>
      <c r="CZ422" s="792"/>
      <c r="DA422" s="792"/>
      <c r="DB422" s="792"/>
      <c r="DC422" s="792"/>
      <c r="DD422" s="792"/>
      <c r="DE422" s="792"/>
      <c r="DF422" s="792"/>
      <c r="DG422" s="792"/>
      <c r="DH422" s="792"/>
      <c r="DI422" s="792"/>
      <c r="DJ422" s="792"/>
      <c r="DK422" s="792"/>
      <c r="DL422" s="792"/>
      <c r="DM422" s="792"/>
      <c r="DN422" s="792"/>
      <c r="DO422" s="792"/>
      <c r="DP422" s="792"/>
      <c r="DQ422" s="792"/>
      <c r="DR422" s="792"/>
      <c r="DS422" s="792"/>
      <c r="DT422" s="792"/>
      <c r="DU422" s="792"/>
      <c r="DV422" s="792"/>
      <c r="DW422" s="792"/>
      <c r="DX422" s="792"/>
      <c r="DY422" s="792"/>
      <c r="DZ422" s="792"/>
      <c r="EA422" s="792"/>
      <c r="EB422" s="792"/>
      <c r="EC422" s="792"/>
      <c r="ED422" s="792"/>
      <c r="EE422" s="792"/>
      <c r="EF422" s="792"/>
      <c r="EG422" s="792"/>
      <c r="EH422" s="792"/>
      <c r="EI422" s="792"/>
      <c r="EJ422" s="792"/>
      <c r="EK422" s="792"/>
      <c r="EL422" s="792"/>
      <c r="EM422" s="792"/>
      <c r="EN422" s="792"/>
      <c r="EO422" s="792"/>
      <c r="EP422" s="792"/>
      <c r="EQ422" s="792"/>
      <c r="ER422" s="792"/>
      <c r="ES422" s="792"/>
      <c r="ET422" s="792"/>
      <c r="EU422" s="792"/>
      <c r="EV422" s="792"/>
      <c r="EW422" s="792"/>
      <c r="EX422" s="792"/>
      <c r="EY422" s="792"/>
      <c r="EZ422" s="792"/>
      <c r="FA422" s="792"/>
      <c r="FB422" s="792"/>
      <c r="FC422" s="792"/>
      <c r="FD422" s="792"/>
      <c r="FE422" s="792"/>
      <c r="FF422" s="792"/>
      <c r="FG422" s="792"/>
      <c r="FH422" s="792"/>
      <c r="FI422" s="792"/>
    </row>
    <row r="423" spans="1:165">
      <c r="A423" s="737"/>
      <c r="B423" s="738"/>
      <c r="C423" s="738"/>
      <c r="D423" s="738"/>
      <c r="E423" s="739" t="s">
        <v>260</v>
      </c>
      <c r="F423" s="739"/>
      <c r="G423" s="739"/>
      <c r="H423" s="739"/>
      <c r="I423" s="739"/>
      <c r="J423" s="739"/>
      <c r="K423" s="739"/>
      <c r="L423" s="740"/>
      <c r="M423" s="741"/>
      <c r="N423" s="885"/>
      <c r="U423" s="792"/>
      <c r="V423" s="792"/>
      <c r="W423" s="792"/>
      <c r="X423" s="792"/>
      <c r="Y423" s="792"/>
      <c r="Z423" s="792"/>
      <c r="AA423" s="792"/>
      <c r="AB423" s="792"/>
      <c r="AC423" s="792"/>
      <c r="AD423" s="792"/>
      <c r="AE423" s="792"/>
      <c r="AF423" s="792"/>
      <c r="AG423" s="792"/>
      <c r="AH423" s="792"/>
      <c r="AI423" s="792"/>
      <c r="AJ423" s="792"/>
      <c r="AK423" s="792"/>
      <c r="AL423" s="792"/>
      <c r="AM423" s="792"/>
      <c r="AN423" s="792"/>
      <c r="AO423" s="792"/>
      <c r="AP423" s="792"/>
      <c r="AQ423" s="792"/>
      <c r="AR423" s="792"/>
      <c r="AS423" s="792"/>
      <c r="AT423" s="792"/>
      <c r="AU423" s="792"/>
      <c r="AV423" s="792"/>
      <c r="AW423" s="792"/>
      <c r="AX423" s="792"/>
      <c r="AY423" s="792"/>
      <c r="AZ423" s="792"/>
      <c r="BA423" s="792"/>
      <c r="BB423" s="792"/>
      <c r="BC423" s="792"/>
      <c r="BD423" s="792"/>
      <c r="BE423" s="792"/>
      <c r="BF423" s="792"/>
      <c r="BG423" s="792"/>
      <c r="BH423" s="792"/>
      <c r="BI423" s="792"/>
      <c r="BJ423" s="792"/>
      <c r="BK423" s="792"/>
      <c r="BL423" s="792"/>
      <c r="BM423" s="792"/>
      <c r="BN423" s="792"/>
      <c r="BO423" s="792"/>
      <c r="BP423" s="792"/>
      <c r="BQ423" s="792"/>
      <c r="BR423" s="792"/>
      <c r="BS423" s="792"/>
      <c r="BT423" s="792"/>
      <c r="BU423" s="792"/>
      <c r="BV423" s="792"/>
      <c r="BW423" s="792"/>
      <c r="BX423" s="792"/>
      <c r="BY423" s="792"/>
      <c r="BZ423" s="792"/>
      <c r="CA423" s="792"/>
      <c r="CB423" s="792"/>
      <c r="CC423" s="792"/>
      <c r="CD423" s="792"/>
      <c r="CE423" s="792"/>
      <c r="CF423" s="792"/>
      <c r="CG423" s="792"/>
      <c r="CH423" s="792"/>
      <c r="CI423" s="792"/>
      <c r="CJ423" s="792"/>
      <c r="CK423" s="792"/>
      <c r="CL423" s="792"/>
      <c r="CM423" s="792"/>
      <c r="CN423" s="792"/>
      <c r="CO423" s="792"/>
      <c r="CP423" s="792"/>
      <c r="CQ423" s="792"/>
      <c r="CR423" s="792"/>
      <c r="CS423" s="792"/>
      <c r="CT423" s="792"/>
      <c r="CU423" s="792"/>
      <c r="CV423" s="792"/>
      <c r="CW423" s="792"/>
      <c r="CX423" s="792"/>
      <c r="CY423" s="792"/>
      <c r="CZ423" s="792"/>
      <c r="DA423" s="792"/>
      <c r="DB423" s="792"/>
      <c r="DC423" s="792"/>
      <c r="DD423" s="792"/>
      <c r="DE423" s="792"/>
      <c r="DF423" s="792"/>
      <c r="DG423" s="792"/>
      <c r="DH423" s="792"/>
      <c r="DI423" s="792"/>
      <c r="DJ423" s="792"/>
      <c r="DK423" s="792"/>
      <c r="DL423" s="792"/>
      <c r="DM423" s="792"/>
      <c r="DN423" s="792"/>
      <c r="DO423" s="792"/>
      <c r="DP423" s="792"/>
      <c r="DQ423" s="792"/>
      <c r="DR423" s="792"/>
      <c r="DS423" s="792"/>
      <c r="DT423" s="792"/>
      <c r="DU423" s="792"/>
      <c r="DV423" s="792"/>
      <c r="DW423" s="792"/>
      <c r="DX423" s="792"/>
      <c r="DY423" s="792"/>
      <c r="DZ423" s="792"/>
      <c r="EA423" s="792"/>
      <c r="EB423" s="792"/>
      <c r="EC423" s="792"/>
      <c r="ED423" s="792"/>
      <c r="EE423" s="792"/>
      <c r="EF423" s="792"/>
      <c r="EG423" s="792"/>
      <c r="EH423" s="792"/>
      <c r="EI423" s="792"/>
      <c r="EJ423" s="792"/>
      <c r="EK423" s="792"/>
      <c r="EL423" s="792"/>
      <c r="EM423" s="792"/>
      <c r="EN423" s="792"/>
      <c r="EO423" s="792"/>
      <c r="EP423" s="792"/>
      <c r="EQ423" s="792"/>
      <c r="ER423" s="792"/>
      <c r="ES423" s="792"/>
      <c r="ET423" s="792"/>
      <c r="EU423" s="792"/>
      <c r="EV423" s="792"/>
      <c r="EW423" s="792"/>
      <c r="EX423" s="792"/>
      <c r="EY423" s="792"/>
      <c r="EZ423" s="792"/>
      <c r="FA423" s="792"/>
      <c r="FB423" s="792"/>
      <c r="FC423" s="792"/>
      <c r="FD423" s="792"/>
      <c r="FE423" s="792"/>
      <c r="FF423" s="792"/>
      <c r="FG423" s="792"/>
      <c r="FH423" s="792"/>
      <c r="FI423" s="792"/>
    </row>
    <row r="424" spans="1:165">
      <c r="A424" s="737"/>
      <c r="B424" s="738"/>
      <c r="C424" s="738"/>
      <c r="D424" s="738"/>
      <c r="E424" s="739" t="s">
        <v>194</v>
      </c>
      <c r="F424" s="739"/>
      <c r="G424" s="739"/>
      <c r="H424" s="739"/>
      <c r="I424" s="739"/>
      <c r="J424" s="739"/>
      <c r="K424" s="739"/>
      <c r="L424" s="740"/>
      <c r="M424" s="741"/>
      <c r="N424" s="885"/>
      <c r="U424" s="792"/>
      <c r="V424" s="792"/>
      <c r="W424" s="792"/>
      <c r="X424" s="792"/>
      <c r="Y424" s="792"/>
      <c r="Z424" s="792"/>
      <c r="AA424" s="792"/>
      <c r="AB424" s="792"/>
      <c r="AC424" s="792"/>
      <c r="AD424" s="792"/>
      <c r="AE424" s="792"/>
      <c r="AF424" s="792"/>
      <c r="AG424" s="792"/>
      <c r="AH424" s="792"/>
      <c r="AI424" s="792"/>
      <c r="AJ424" s="792"/>
      <c r="AK424" s="792"/>
      <c r="AL424" s="792"/>
      <c r="AM424" s="792"/>
      <c r="AN424" s="792"/>
      <c r="AO424" s="792"/>
      <c r="AP424" s="792"/>
      <c r="AQ424" s="792"/>
      <c r="AR424" s="792"/>
      <c r="AS424" s="792"/>
      <c r="AT424" s="792"/>
      <c r="AU424" s="792"/>
      <c r="AV424" s="792"/>
      <c r="AW424" s="792"/>
      <c r="AX424" s="792"/>
      <c r="AY424" s="792"/>
      <c r="AZ424" s="792"/>
      <c r="BA424" s="792"/>
      <c r="BB424" s="792"/>
      <c r="BC424" s="792"/>
      <c r="BD424" s="792"/>
      <c r="BE424" s="792"/>
      <c r="BF424" s="792"/>
      <c r="BG424" s="792"/>
      <c r="BH424" s="792"/>
      <c r="BI424" s="792"/>
      <c r="BJ424" s="792"/>
      <c r="BK424" s="792"/>
      <c r="BL424" s="792"/>
      <c r="BM424" s="792"/>
      <c r="BN424" s="792"/>
      <c r="BO424" s="792"/>
      <c r="BP424" s="792"/>
      <c r="BQ424" s="792"/>
      <c r="BR424" s="792"/>
      <c r="BS424" s="792"/>
      <c r="BT424" s="792"/>
      <c r="BU424" s="792"/>
      <c r="BV424" s="792"/>
      <c r="BW424" s="792"/>
      <c r="BX424" s="792"/>
      <c r="BY424" s="792"/>
      <c r="BZ424" s="792"/>
      <c r="CA424" s="792"/>
      <c r="CB424" s="792"/>
      <c r="CC424" s="792"/>
      <c r="CD424" s="792"/>
      <c r="CE424" s="792"/>
      <c r="CF424" s="792"/>
      <c r="CG424" s="792"/>
      <c r="CH424" s="792"/>
      <c r="CI424" s="792"/>
      <c r="CJ424" s="792"/>
      <c r="CK424" s="792"/>
      <c r="CL424" s="792"/>
      <c r="CM424" s="792"/>
      <c r="CN424" s="792"/>
      <c r="CO424" s="792"/>
      <c r="CP424" s="792"/>
      <c r="CQ424" s="792"/>
      <c r="CR424" s="792"/>
      <c r="CS424" s="792"/>
      <c r="CT424" s="792"/>
      <c r="CU424" s="792"/>
      <c r="CV424" s="792"/>
      <c r="CW424" s="792"/>
      <c r="CX424" s="792"/>
      <c r="CY424" s="792"/>
      <c r="CZ424" s="792"/>
      <c r="DA424" s="792"/>
      <c r="DB424" s="792"/>
      <c r="DC424" s="792"/>
      <c r="DD424" s="792"/>
      <c r="DE424" s="792"/>
      <c r="DF424" s="792"/>
      <c r="DG424" s="792"/>
      <c r="DH424" s="792"/>
      <c r="DI424" s="792"/>
      <c r="DJ424" s="792"/>
      <c r="DK424" s="792"/>
      <c r="DL424" s="792"/>
      <c r="DM424" s="792"/>
      <c r="DN424" s="792"/>
      <c r="DO424" s="792"/>
      <c r="DP424" s="792"/>
      <c r="DQ424" s="792"/>
      <c r="DR424" s="792"/>
      <c r="DS424" s="792"/>
      <c r="DT424" s="792"/>
      <c r="DU424" s="792"/>
      <c r="DV424" s="792"/>
      <c r="DW424" s="792"/>
      <c r="DX424" s="792"/>
      <c r="DY424" s="792"/>
      <c r="DZ424" s="792"/>
      <c r="EA424" s="792"/>
      <c r="EB424" s="792"/>
      <c r="EC424" s="792"/>
      <c r="ED424" s="792"/>
      <c r="EE424" s="792"/>
      <c r="EF424" s="792"/>
      <c r="EG424" s="792"/>
      <c r="EH424" s="792"/>
      <c r="EI424" s="792"/>
      <c r="EJ424" s="792"/>
      <c r="EK424" s="792"/>
      <c r="EL424" s="792"/>
      <c r="EM424" s="792"/>
      <c r="EN424" s="792"/>
      <c r="EO424" s="792"/>
      <c r="EP424" s="792"/>
      <c r="EQ424" s="792"/>
      <c r="ER424" s="792"/>
      <c r="ES424" s="792"/>
      <c r="ET424" s="792"/>
      <c r="EU424" s="792"/>
      <c r="EV424" s="792"/>
      <c r="EW424" s="792"/>
      <c r="EX424" s="792"/>
      <c r="EY424" s="792"/>
      <c r="EZ424" s="792"/>
      <c r="FA424" s="792"/>
      <c r="FB424" s="792"/>
      <c r="FC424" s="792"/>
      <c r="FD424" s="792"/>
      <c r="FE424" s="792"/>
      <c r="FF424" s="792"/>
      <c r="FG424" s="792"/>
      <c r="FH424" s="792"/>
      <c r="FI424" s="792"/>
    </row>
    <row r="425" spans="1:165">
      <c r="A425" s="737"/>
      <c r="B425" s="738"/>
      <c r="C425" s="738"/>
      <c r="D425" s="738"/>
      <c r="E425" s="739" t="s">
        <v>195</v>
      </c>
      <c r="F425" s="739"/>
      <c r="G425" s="739"/>
      <c r="H425" s="739"/>
      <c r="I425" s="739"/>
      <c r="J425" s="739"/>
      <c r="K425" s="739"/>
      <c r="L425" s="740"/>
      <c r="M425" s="741"/>
      <c r="N425" s="885"/>
      <c r="U425" s="792"/>
      <c r="V425" s="792"/>
      <c r="W425" s="792"/>
      <c r="X425" s="792"/>
      <c r="Y425" s="792"/>
      <c r="Z425" s="792"/>
      <c r="AA425" s="792"/>
      <c r="AB425" s="792"/>
      <c r="AC425" s="792"/>
      <c r="AD425" s="792"/>
      <c r="AE425" s="792"/>
      <c r="AF425" s="792"/>
      <c r="AG425" s="792"/>
      <c r="AH425" s="792"/>
      <c r="AI425" s="792"/>
      <c r="AJ425" s="792"/>
      <c r="AK425" s="792"/>
      <c r="AL425" s="792"/>
      <c r="AM425" s="792"/>
      <c r="AN425" s="792"/>
      <c r="AO425" s="792"/>
      <c r="AP425" s="792"/>
      <c r="AQ425" s="792"/>
      <c r="AR425" s="792"/>
      <c r="AS425" s="792"/>
      <c r="AT425" s="792"/>
      <c r="AU425" s="792"/>
      <c r="AV425" s="792"/>
      <c r="AW425" s="792"/>
      <c r="AX425" s="792"/>
      <c r="AY425" s="792"/>
      <c r="AZ425" s="792"/>
      <c r="BA425" s="792"/>
      <c r="BB425" s="792"/>
      <c r="BC425" s="792"/>
      <c r="BD425" s="792"/>
      <c r="BE425" s="792"/>
      <c r="BF425" s="792"/>
      <c r="BG425" s="792"/>
      <c r="BH425" s="792"/>
      <c r="BI425" s="792"/>
      <c r="BJ425" s="792"/>
      <c r="BK425" s="792"/>
      <c r="BL425" s="792"/>
      <c r="BM425" s="792"/>
      <c r="BN425" s="792"/>
      <c r="BO425" s="792"/>
      <c r="BP425" s="792"/>
      <c r="BQ425" s="792"/>
      <c r="BR425" s="792"/>
      <c r="BS425" s="792"/>
      <c r="BT425" s="792"/>
      <c r="BU425" s="792"/>
      <c r="BV425" s="792"/>
      <c r="BW425" s="792"/>
      <c r="BX425" s="792"/>
      <c r="BY425" s="792"/>
      <c r="BZ425" s="792"/>
      <c r="CA425" s="792"/>
      <c r="CB425" s="792"/>
      <c r="CC425" s="792"/>
      <c r="CD425" s="792"/>
      <c r="CE425" s="792"/>
      <c r="CF425" s="792"/>
      <c r="CG425" s="792"/>
      <c r="CH425" s="792"/>
      <c r="CI425" s="792"/>
      <c r="CJ425" s="792"/>
      <c r="CK425" s="792"/>
      <c r="CL425" s="792"/>
      <c r="CM425" s="792"/>
      <c r="CN425" s="792"/>
      <c r="CO425" s="792"/>
      <c r="CP425" s="792"/>
      <c r="CQ425" s="792"/>
      <c r="CR425" s="792"/>
      <c r="CS425" s="792"/>
      <c r="CT425" s="792"/>
      <c r="CU425" s="792"/>
      <c r="CV425" s="792"/>
      <c r="CW425" s="792"/>
      <c r="CX425" s="792"/>
      <c r="CY425" s="792"/>
      <c r="CZ425" s="792"/>
      <c r="DA425" s="792"/>
      <c r="DB425" s="792"/>
      <c r="DC425" s="792"/>
      <c r="DD425" s="792"/>
      <c r="DE425" s="792"/>
      <c r="DF425" s="792"/>
      <c r="DG425" s="792"/>
      <c r="DH425" s="792"/>
      <c r="DI425" s="792"/>
      <c r="DJ425" s="792"/>
      <c r="DK425" s="792"/>
      <c r="DL425" s="792"/>
      <c r="DM425" s="792"/>
      <c r="DN425" s="792"/>
      <c r="DO425" s="792"/>
      <c r="DP425" s="792"/>
      <c r="DQ425" s="792"/>
      <c r="DR425" s="792"/>
      <c r="DS425" s="792"/>
      <c r="DT425" s="792"/>
      <c r="DU425" s="792"/>
      <c r="DV425" s="792"/>
      <c r="DW425" s="792"/>
      <c r="DX425" s="792"/>
      <c r="DY425" s="792"/>
      <c r="DZ425" s="792"/>
      <c r="EA425" s="792"/>
      <c r="EB425" s="792"/>
      <c r="EC425" s="792"/>
      <c r="ED425" s="792"/>
      <c r="EE425" s="792"/>
      <c r="EF425" s="792"/>
      <c r="EG425" s="792"/>
      <c r="EH425" s="792"/>
      <c r="EI425" s="792"/>
      <c r="EJ425" s="792"/>
      <c r="EK425" s="792"/>
      <c r="EL425" s="792"/>
      <c r="EM425" s="792"/>
      <c r="EN425" s="792"/>
      <c r="EO425" s="792"/>
      <c r="EP425" s="792"/>
      <c r="EQ425" s="792"/>
      <c r="ER425" s="792"/>
      <c r="ES425" s="792"/>
      <c r="ET425" s="792"/>
      <c r="EU425" s="792"/>
      <c r="EV425" s="792"/>
      <c r="EW425" s="792"/>
      <c r="EX425" s="792"/>
      <c r="EY425" s="792"/>
      <c r="EZ425" s="792"/>
      <c r="FA425" s="792"/>
      <c r="FB425" s="792"/>
      <c r="FC425" s="792"/>
      <c r="FD425" s="792"/>
      <c r="FE425" s="792"/>
      <c r="FF425" s="792"/>
      <c r="FG425" s="792"/>
      <c r="FH425" s="792"/>
      <c r="FI425" s="792"/>
    </row>
    <row r="426" spans="1:165">
      <c r="A426" s="737"/>
      <c r="B426" s="738"/>
      <c r="C426" s="738" t="s">
        <v>1543</v>
      </c>
      <c r="D426" s="738"/>
      <c r="E426" s="739"/>
      <c r="F426" s="739"/>
      <c r="G426" s="739"/>
      <c r="H426" s="739"/>
      <c r="I426" s="739"/>
      <c r="J426" s="739"/>
      <c r="K426" s="739"/>
      <c r="L426" s="740"/>
      <c r="M426" s="741"/>
      <c r="N426" s="885"/>
      <c r="U426" s="792"/>
      <c r="V426" s="792"/>
      <c r="W426" s="792"/>
      <c r="X426" s="792"/>
      <c r="Y426" s="792"/>
      <c r="Z426" s="792"/>
      <c r="AA426" s="792"/>
      <c r="AB426" s="792"/>
      <c r="AC426" s="792"/>
      <c r="AD426" s="792"/>
      <c r="AE426" s="792"/>
      <c r="AF426" s="792"/>
      <c r="AG426" s="792"/>
      <c r="AH426" s="792"/>
      <c r="AI426" s="792"/>
      <c r="AJ426" s="792"/>
      <c r="AK426" s="792"/>
      <c r="AL426" s="792"/>
      <c r="AM426" s="792"/>
      <c r="AN426" s="792"/>
      <c r="AO426" s="792"/>
      <c r="AP426" s="792"/>
      <c r="AQ426" s="792"/>
      <c r="AR426" s="792"/>
      <c r="AS426" s="792"/>
      <c r="AT426" s="792"/>
      <c r="AU426" s="792"/>
      <c r="AV426" s="792"/>
      <c r="AW426" s="792"/>
      <c r="AX426" s="792"/>
      <c r="AY426" s="792"/>
      <c r="AZ426" s="792"/>
      <c r="BA426" s="792"/>
      <c r="BB426" s="792"/>
      <c r="BC426" s="792"/>
      <c r="BD426" s="792"/>
      <c r="BE426" s="792"/>
      <c r="BF426" s="792"/>
      <c r="BG426" s="792"/>
      <c r="BH426" s="792"/>
      <c r="BI426" s="792"/>
      <c r="BJ426" s="792"/>
      <c r="BK426" s="792"/>
      <c r="BL426" s="792"/>
      <c r="BM426" s="792"/>
      <c r="BN426" s="792"/>
      <c r="BO426" s="792"/>
      <c r="BP426" s="792"/>
      <c r="BQ426" s="792"/>
      <c r="BR426" s="792"/>
      <c r="BS426" s="792"/>
      <c r="BT426" s="792"/>
      <c r="BU426" s="792"/>
      <c r="BV426" s="792"/>
      <c r="BW426" s="792"/>
      <c r="BX426" s="792"/>
      <c r="BY426" s="792"/>
      <c r="BZ426" s="792"/>
      <c r="CA426" s="792"/>
      <c r="CB426" s="792"/>
      <c r="CC426" s="792"/>
      <c r="CD426" s="792"/>
      <c r="CE426" s="792"/>
      <c r="CF426" s="792"/>
      <c r="CG426" s="792"/>
      <c r="CH426" s="792"/>
      <c r="CI426" s="792"/>
      <c r="CJ426" s="792"/>
      <c r="CK426" s="792"/>
      <c r="CL426" s="792"/>
      <c r="CM426" s="792"/>
      <c r="CN426" s="792"/>
      <c r="CO426" s="792"/>
      <c r="CP426" s="792"/>
      <c r="CQ426" s="792"/>
      <c r="CR426" s="792"/>
      <c r="CS426" s="792"/>
      <c r="CT426" s="792"/>
      <c r="CU426" s="792"/>
      <c r="CV426" s="792"/>
      <c r="CW426" s="792"/>
      <c r="CX426" s="792"/>
      <c r="CY426" s="792"/>
      <c r="CZ426" s="792"/>
      <c r="DA426" s="792"/>
      <c r="DB426" s="792"/>
      <c r="DC426" s="792"/>
      <c r="DD426" s="792"/>
      <c r="DE426" s="792"/>
      <c r="DF426" s="792"/>
      <c r="DG426" s="792"/>
      <c r="DH426" s="792"/>
      <c r="DI426" s="792"/>
      <c r="DJ426" s="792"/>
      <c r="DK426" s="792"/>
      <c r="DL426" s="792"/>
      <c r="DM426" s="792"/>
      <c r="DN426" s="792"/>
      <c r="DO426" s="792"/>
      <c r="DP426" s="792"/>
      <c r="DQ426" s="792"/>
      <c r="DR426" s="792"/>
      <c r="DS426" s="792"/>
      <c r="DT426" s="792"/>
      <c r="DU426" s="792"/>
      <c r="DV426" s="792"/>
      <c r="DW426" s="792"/>
      <c r="DX426" s="792"/>
      <c r="DY426" s="792"/>
      <c r="DZ426" s="792"/>
      <c r="EA426" s="792"/>
      <c r="EB426" s="792"/>
      <c r="EC426" s="792"/>
      <c r="ED426" s="792"/>
      <c r="EE426" s="792"/>
      <c r="EF426" s="792"/>
      <c r="EG426" s="792"/>
      <c r="EH426" s="792"/>
      <c r="EI426" s="792"/>
      <c r="EJ426" s="792"/>
      <c r="EK426" s="792"/>
      <c r="EL426" s="792"/>
      <c r="EM426" s="792"/>
      <c r="EN426" s="792"/>
      <c r="EO426" s="792"/>
      <c r="EP426" s="792"/>
      <c r="EQ426" s="792"/>
      <c r="ER426" s="792"/>
      <c r="ES426" s="792"/>
      <c r="ET426" s="792"/>
      <c r="EU426" s="792"/>
      <c r="EV426" s="792"/>
      <c r="EW426" s="792"/>
      <c r="EX426" s="792"/>
      <c r="EY426" s="792"/>
      <c r="EZ426" s="792"/>
      <c r="FA426" s="792"/>
      <c r="FB426" s="792"/>
      <c r="FC426" s="792"/>
      <c r="FD426" s="792"/>
      <c r="FE426" s="792"/>
      <c r="FF426" s="792"/>
      <c r="FG426" s="792"/>
      <c r="FH426" s="792"/>
      <c r="FI426" s="792"/>
    </row>
    <row r="427" spans="1:165">
      <c r="A427" s="737"/>
      <c r="B427" s="738"/>
      <c r="C427" s="738"/>
      <c r="D427" s="738" t="s">
        <v>1544</v>
      </c>
      <c r="E427" s="739"/>
      <c r="F427" s="739"/>
      <c r="G427" s="739"/>
      <c r="H427" s="739"/>
      <c r="I427" s="739"/>
      <c r="J427" s="739"/>
      <c r="K427" s="739"/>
      <c r="L427" s="740"/>
      <c r="M427" s="741"/>
      <c r="N427" s="885"/>
      <c r="U427" s="792"/>
      <c r="V427" s="792"/>
      <c r="W427" s="792"/>
      <c r="X427" s="792"/>
      <c r="Y427" s="792"/>
      <c r="Z427" s="792"/>
      <c r="AA427" s="792"/>
      <c r="AB427" s="792"/>
      <c r="AC427" s="792"/>
      <c r="AD427" s="792"/>
      <c r="AE427" s="792"/>
      <c r="AF427" s="792"/>
      <c r="AG427" s="792"/>
      <c r="AH427" s="792"/>
      <c r="AI427" s="792"/>
      <c r="AJ427" s="792"/>
      <c r="AK427" s="792"/>
      <c r="AL427" s="792"/>
      <c r="AM427" s="792"/>
      <c r="AN427" s="792"/>
      <c r="AO427" s="792"/>
      <c r="AP427" s="792"/>
      <c r="AQ427" s="792"/>
      <c r="AR427" s="792"/>
      <c r="AS427" s="792"/>
      <c r="AT427" s="792"/>
      <c r="AU427" s="792"/>
      <c r="AV427" s="792"/>
      <c r="AW427" s="792"/>
      <c r="AX427" s="792"/>
      <c r="AY427" s="792"/>
      <c r="AZ427" s="792"/>
      <c r="BA427" s="792"/>
      <c r="BB427" s="792"/>
      <c r="BC427" s="792"/>
      <c r="BD427" s="792"/>
      <c r="BE427" s="792"/>
      <c r="BF427" s="792"/>
      <c r="BG427" s="792"/>
      <c r="BH427" s="792"/>
      <c r="BI427" s="792"/>
      <c r="BJ427" s="792"/>
      <c r="BK427" s="792"/>
      <c r="BL427" s="792"/>
      <c r="BM427" s="792"/>
      <c r="BN427" s="792"/>
      <c r="BO427" s="792"/>
      <c r="BP427" s="792"/>
      <c r="BQ427" s="792"/>
      <c r="BR427" s="792"/>
      <c r="BS427" s="792"/>
      <c r="BT427" s="792"/>
      <c r="BU427" s="792"/>
      <c r="BV427" s="792"/>
      <c r="BW427" s="792"/>
      <c r="BX427" s="792"/>
      <c r="BY427" s="792"/>
      <c r="BZ427" s="792"/>
      <c r="CA427" s="792"/>
      <c r="CB427" s="792"/>
      <c r="CC427" s="792"/>
      <c r="CD427" s="792"/>
      <c r="CE427" s="792"/>
      <c r="CF427" s="792"/>
      <c r="CG427" s="792"/>
      <c r="CH427" s="792"/>
      <c r="CI427" s="792"/>
      <c r="CJ427" s="792"/>
      <c r="CK427" s="792"/>
      <c r="CL427" s="792"/>
      <c r="CM427" s="792"/>
      <c r="CN427" s="792"/>
      <c r="CO427" s="792"/>
      <c r="CP427" s="792"/>
      <c r="CQ427" s="792"/>
      <c r="CR427" s="792"/>
      <c r="CS427" s="792"/>
      <c r="CT427" s="792"/>
      <c r="CU427" s="792"/>
      <c r="CV427" s="792"/>
      <c r="CW427" s="792"/>
      <c r="CX427" s="792"/>
      <c r="CY427" s="792"/>
      <c r="CZ427" s="792"/>
      <c r="DA427" s="792"/>
      <c r="DB427" s="792"/>
      <c r="DC427" s="792"/>
      <c r="DD427" s="792"/>
      <c r="DE427" s="792"/>
      <c r="DF427" s="792"/>
      <c r="DG427" s="792"/>
      <c r="DH427" s="792"/>
      <c r="DI427" s="792"/>
      <c r="DJ427" s="792"/>
      <c r="DK427" s="792"/>
      <c r="DL427" s="792"/>
      <c r="DM427" s="792"/>
      <c r="DN427" s="792"/>
      <c r="DO427" s="792"/>
      <c r="DP427" s="792"/>
      <c r="DQ427" s="792"/>
      <c r="DR427" s="792"/>
      <c r="DS427" s="792"/>
      <c r="DT427" s="792"/>
      <c r="DU427" s="792"/>
      <c r="DV427" s="792"/>
      <c r="DW427" s="792"/>
      <c r="DX427" s="792"/>
      <c r="DY427" s="792"/>
      <c r="DZ427" s="792"/>
      <c r="EA427" s="792"/>
      <c r="EB427" s="792"/>
      <c r="EC427" s="792"/>
      <c r="ED427" s="792"/>
      <c r="EE427" s="792"/>
      <c r="EF427" s="792"/>
      <c r="EG427" s="792"/>
      <c r="EH427" s="792"/>
      <c r="EI427" s="792"/>
      <c r="EJ427" s="792"/>
      <c r="EK427" s="792"/>
      <c r="EL427" s="792"/>
      <c r="EM427" s="792"/>
      <c r="EN427" s="792"/>
      <c r="EO427" s="792"/>
      <c r="EP427" s="792"/>
      <c r="EQ427" s="792"/>
      <c r="ER427" s="792"/>
      <c r="ES427" s="792"/>
      <c r="ET427" s="792"/>
      <c r="EU427" s="792"/>
      <c r="EV427" s="792"/>
      <c r="EW427" s="792"/>
      <c r="EX427" s="792"/>
      <c r="EY427" s="792"/>
      <c r="EZ427" s="792"/>
      <c r="FA427" s="792"/>
      <c r="FB427" s="792"/>
      <c r="FC427" s="792"/>
      <c r="FD427" s="792"/>
      <c r="FE427" s="792"/>
      <c r="FF427" s="792"/>
      <c r="FG427" s="792"/>
      <c r="FH427" s="792"/>
      <c r="FI427" s="792"/>
    </row>
    <row r="428" spans="1:165">
      <c r="A428" s="737"/>
      <c r="B428" s="738" t="s">
        <v>1545</v>
      </c>
      <c r="C428" s="738"/>
      <c r="D428" s="738"/>
      <c r="E428" s="739"/>
      <c r="F428" s="739"/>
      <c r="G428" s="739"/>
      <c r="H428" s="739"/>
      <c r="I428" s="739"/>
      <c r="J428" s="739"/>
      <c r="K428" s="739"/>
      <c r="L428" s="740"/>
      <c r="M428" s="741"/>
      <c r="N428" s="885"/>
      <c r="U428" s="792"/>
      <c r="V428" s="792"/>
      <c r="W428" s="792"/>
      <c r="X428" s="792"/>
      <c r="Y428" s="792"/>
      <c r="Z428" s="792"/>
      <c r="AA428" s="792"/>
      <c r="AB428" s="792"/>
      <c r="AC428" s="792"/>
      <c r="AD428" s="792"/>
      <c r="AE428" s="792"/>
      <c r="AF428" s="792"/>
      <c r="AG428" s="792"/>
      <c r="AH428" s="792"/>
      <c r="AI428" s="792"/>
      <c r="AJ428" s="792"/>
      <c r="AK428" s="792"/>
      <c r="AL428" s="792"/>
      <c r="AM428" s="792"/>
      <c r="AN428" s="792"/>
      <c r="AO428" s="792"/>
      <c r="AP428" s="792"/>
      <c r="AQ428" s="792"/>
      <c r="AR428" s="792"/>
      <c r="AS428" s="792"/>
      <c r="AT428" s="792"/>
      <c r="AU428" s="792"/>
      <c r="AV428" s="792"/>
      <c r="AW428" s="792"/>
      <c r="AX428" s="792"/>
      <c r="AY428" s="792"/>
      <c r="AZ428" s="792"/>
      <c r="BA428" s="792"/>
      <c r="BB428" s="792"/>
      <c r="BC428" s="792"/>
      <c r="BD428" s="792"/>
      <c r="BE428" s="792"/>
      <c r="BF428" s="792"/>
      <c r="BG428" s="792"/>
      <c r="BH428" s="792"/>
      <c r="BI428" s="792"/>
      <c r="BJ428" s="792"/>
      <c r="BK428" s="792"/>
      <c r="BL428" s="792"/>
      <c r="BM428" s="792"/>
      <c r="BN428" s="792"/>
      <c r="BO428" s="792"/>
      <c r="BP428" s="792"/>
      <c r="BQ428" s="792"/>
      <c r="BR428" s="792"/>
      <c r="BS428" s="792"/>
      <c r="BT428" s="792"/>
      <c r="BU428" s="792"/>
      <c r="BV428" s="792"/>
      <c r="BW428" s="792"/>
      <c r="BX428" s="792"/>
      <c r="BY428" s="792"/>
      <c r="BZ428" s="792"/>
      <c r="CA428" s="792"/>
      <c r="CB428" s="792"/>
      <c r="CC428" s="792"/>
      <c r="CD428" s="792"/>
      <c r="CE428" s="792"/>
      <c r="CF428" s="792"/>
      <c r="CG428" s="792"/>
      <c r="CH428" s="792"/>
      <c r="CI428" s="792"/>
      <c r="CJ428" s="792"/>
      <c r="CK428" s="792"/>
      <c r="CL428" s="792"/>
      <c r="CM428" s="792"/>
      <c r="CN428" s="792"/>
      <c r="CO428" s="792"/>
      <c r="CP428" s="792"/>
      <c r="CQ428" s="792"/>
      <c r="CR428" s="792"/>
      <c r="CS428" s="792"/>
      <c r="CT428" s="792"/>
      <c r="CU428" s="792"/>
      <c r="CV428" s="792"/>
      <c r="CW428" s="792"/>
      <c r="CX428" s="792"/>
      <c r="CY428" s="792"/>
      <c r="CZ428" s="792"/>
      <c r="DA428" s="792"/>
      <c r="DB428" s="792"/>
      <c r="DC428" s="792"/>
      <c r="DD428" s="792"/>
      <c r="DE428" s="792"/>
      <c r="DF428" s="792"/>
      <c r="DG428" s="792"/>
      <c r="DH428" s="792"/>
      <c r="DI428" s="792"/>
      <c r="DJ428" s="792"/>
      <c r="DK428" s="792"/>
      <c r="DL428" s="792"/>
      <c r="DM428" s="792"/>
      <c r="DN428" s="792"/>
      <c r="DO428" s="792"/>
      <c r="DP428" s="792"/>
      <c r="DQ428" s="792"/>
      <c r="DR428" s="792"/>
      <c r="DS428" s="792"/>
      <c r="DT428" s="792"/>
      <c r="DU428" s="792"/>
      <c r="DV428" s="792"/>
      <c r="DW428" s="792"/>
      <c r="DX428" s="792"/>
      <c r="DY428" s="792"/>
      <c r="DZ428" s="792"/>
      <c r="EA428" s="792"/>
      <c r="EB428" s="792"/>
      <c r="EC428" s="792"/>
      <c r="ED428" s="792"/>
      <c r="EE428" s="792"/>
      <c r="EF428" s="792"/>
      <c r="EG428" s="792"/>
      <c r="EH428" s="792"/>
      <c r="EI428" s="792"/>
      <c r="EJ428" s="792"/>
      <c r="EK428" s="792"/>
      <c r="EL428" s="792"/>
      <c r="EM428" s="792"/>
      <c r="EN428" s="792"/>
      <c r="EO428" s="792"/>
      <c r="EP428" s="792"/>
      <c r="EQ428" s="792"/>
      <c r="ER428" s="792"/>
      <c r="ES428" s="792"/>
      <c r="ET428" s="792"/>
      <c r="EU428" s="792"/>
      <c r="EV428" s="792"/>
      <c r="EW428" s="792"/>
      <c r="EX428" s="792"/>
      <c r="EY428" s="792"/>
      <c r="EZ428" s="792"/>
      <c r="FA428" s="792"/>
      <c r="FB428" s="792"/>
      <c r="FC428" s="792"/>
      <c r="FD428" s="792"/>
      <c r="FE428" s="792"/>
      <c r="FF428" s="792"/>
      <c r="FG428" s="792"/>
      <c r="FH428" s="792"/>
      <c r="FI428" s="792"/>
    </row>
    <row r="429" spans="1:165">
      <c r="A429" s="737"/>
      <c r="B429" s="738"/>
      <c r="C429" s="738" t="s">
        <v>1546</v>
      </c>
      <c r="D429" s="738"/>
      <c r="E429" s="739"/>
      <c r="F429" s="739"/>
      <c r="G429" s="739"/>
      <c r="H429" s="739"/>
      <c r="I429" s="739"/>
      <c r="J429" s="739"/>
      <c r="K429" s="739"/>
      <c r="L429" s="740"/>
      <c r="M429" s="741"/>
      <c r="N429" s="885"/>
      <c r="U429" s="792"/>
      <c r="V429" s="792"/>
      <c r="W429" s="792"/>
      <c r="X429" s="792"/>
      <c r="Y429" s="792"/>
      <c r="Z429" s="792"/>
      <c r="AA429" s="792"/>
      <c r="AB429" s="792"/>
      <c r="AC429" s="792"/>
      <c r="AD429" s="792"/>
      <c r="AE429" s="792"/>
      <c r="AF429" s="792"/>
      <c r="AG429" s="792"/>
      <c r="AH429" s="792"/>
      <c r="AI429" s="792"/>
      <c r="AJ429" s="792"/>
      <c r="AK429" s="792"/>
      <c r="AL429" s="792"/>
      <c r="AM429" s="792"/>
      <c r="AN429" s="792"/>
      <c r="AO429" s="792"/>
      <c r="AP429" s="792"/>
      <c r="AQ429" s="792"/>
      <c r="AR429" s="792"/>
      <c r="AS429" s="792"/>
      <c r="AT429" s="792"/>
      <c r="AU429" s="792"/>
      <c r="AV429" s="792"/>
      <c r="AW429" s="792"/>
      <c r="AX429" s="792"/>
      <c r="AY429" s="792"/>
      <c r="AZ429" s="792"/>
      <c r="BA429" s="792"/>
      <c r="BB429" s="792"/>
      <c r="BC429" s="792"/>
      <c r="BD429" s="792"/>
      <c r="BE429" s="792"/>
      <c r="BF429" s="792"/>
      <c r="BG429" s="792"/>
      <c r="BH429" s="792"/>
      <c r="BI429" s="792"/>
      <c r="BJ429" s="792"/>
      <c r="BK429" s="792"/>
      <c r="BL429" s="792"/>
      <c r="BM429" s="792"/>
      <c r="BN429" s="792"/>
      <c r="BO429" s="792"/>
      <c r="BP429" s="792"/>
      <c r="BQ429" s="792"/>
      <c r="BR429" s="792"/>
      <c r="BS429" s="792"/>
      <c r="BT429" s="792"/>
      <c r="BU429" s="792"/>
      <c r="BV429" s="792"/>
      <c r="BW429" s="792"/>
      <c r="BX429" s="792"/>
      <c r="BY429" s="792"/>
      <c r="BZ429" s="792"/>
      <c r="CA429" s="792"/>
      <c r="CB429" s="792"/>
      <c r="CC429" s="792"/>
      <c r="CD429" s="792"/>
      <c r="CE429" s="792"/>
      <c r="CF429" s="792"/>
      <c r="CG429" s="792"/>
      <c r="CH429" s="792"/>
      <c r="CI429" s="792"/>
      <c r="CJ429" s="792"/>
      <c r="CK429" s="792"/>
      <c r="CL429" s="792"/>
      <c r="CM429" s="792"/>
      <c r="CN429" s="792"/>
      <c r="CO429" s="792"/>
      <c r="CP429" s="792"/>
      <c r="CQ429" s="792"/>
      <c r="CR429" s="792"/>
      <c r="CS429" s="792"/>
      <c r="CT429" s="792"/>
      <c r="CU429" s="792"/>
      <c r="CV429" s="792"/>
      <c r="CW429" s="792"/>
      <c r="CX429" s="792"/>
      <c r="CY429" s="792"/>
      <c r="CZ429" s="792"/>
      <c r="DA429" s="792"/>
      <c r="DB429" s="792"/>
      <c r="DC429" s="792"/>
      <c r="DD429" s="792"/>
      <c r="DE429" s="792"/>
      <c r="DF429" s="792"/>
      <c r="DG429" s="792"/>
      <c r="DH429" s="792"/>
      <c r="DI429" s="792"/>
      <c r="DJ429" s="792"/>
      <c r="DK429" s="792"/>
      <c r="DL429" s="792"/>
      <c r="DM429" s="792"/>
      <c r="DN429" s="792"/>
      <c r="DO429" s="792"/>
      <c r="DP429" s="792"/>
      <c r="DQ429" s="792"/>
      <c r="DR429" s="792"/>
      <c r="DS429" s="792"/>
      <c r="DT429" s="792"/>
      <c r="DU429" s="792"/>
      <c r="DV429" s="792"/>
      <c r="DW429" s="792"/>
      <c r="DX429" s="792"/>
      <c r="DY429" s="792"/>
      <c r="DZ429" s="792"/>
      <c r="EA429" s="792"/>
      <c r="EB429" s="792"/>
      <c r="EC429" s="792"/>
      <c r="ED429" s="792"/>
      <c r="EE429" s="792"/>
      <c r="EF429" s="792"/>
      <c r="EG429" s="792"/>
      <c r="EH429" s="792"/>
      <c r="EI429" s="792"/>
      <c r="EJ429" s="792"/>
      <c r="EK429" s="792"/>
      <c r="EL429" s="792"/>
      <c r="EM429" s="792"/>
      <c r="EN429" s="792"/>
      <c r="EO429" s="792"/>
      <c r="EP429" s="792"/>
      <c r="EQ429" s="792"/>
      <c r="ER429" s="792"/>
      <c r="ES429" s="792"/>
      <c r="ET429" s="792"/>
      <c r="EU429" s="792"/>
      <c r="EV429" s="792"/>
      <c r="EW429" s="792"/>
      <c r="EX429" s="792"/>
      <c r="EY429" s="792"/>
      <c r="EZ429" s="792"/>
      <c r="FA429" s="792"/>
      <c r="FB429" s="792"/>
      <c r="FC429" s="792"/>
      <c r="FD429" s="792"/>
      <c r="FE429" s="792"/>
      <c r="FF429" s="792"/>
      <c r="FG429" s="792"/>
      <c r="FH429" s="792"/>
      <c r="FI429" s="792"/>
    </row>
    <row r="430" spans="1:165">
      <c r="A430" s="737"/>
      <c r="B430" s="738"/>
      <c r="C430" s="738"/>
      <c r="D430" s="748"/>
      <c r="E430" s="739" t="s">
        <v>260</v>
      </c>
      <c r="F430" s="739"/>
      <c r="G430" s="739"/>
      <c r="H430" s="739"/>
      <c r="I430" s="739"/>
      <c r="J430" s="739"/>
      <c r="K430" s="739"/>
      <c r="L430" s="740"/>
      <c r="M430" s="741"/>
      <c r="N430" s="885"/>
      <c r="U430" s="792"/>
      <c r="V430" s="792"/>
      <c r="W430" s="792"/>
      <c r="X430" s="792"/>
      <c r="Y430" s="792"/>
      <c r="Z430" s="792"/>
      <c r="AA430" s="792"/>
      <c r="AB430" s="792"/>
      <c r="AC430" s="792"/>
      <c r="AD430" s="792"/>
      <c r="AE430" s="792"/>
      <c r="AF430" s="792"/>
      <c r="AG430" s="792"/>
      <c r="AH430" s="792"/>
      <c r="AI430" s="792"/>
      <c r="AJ430" s="792"/>
      <c r="AK430" s="792"/>
      <c r="AL430" s="792"/>
      <c r="AM430" s="792"/>
      <c r="AN430" s="792"/>
      <c r="AO430" s="792"/>
      <c r="AP430" s="792"/>
      <c r="AQ430" s="792"/>
      <c r="AR430" s="792"/>
      <c r="AS430" s="792"/>
      <c r="AT430" s="792"/>
      <c r="AU430" s="792"/>
      <c r="AV430" s="792"/>
      <c r="AW430" s="792"/>
      <c r="AX430" s="792"/>
      <c r="AY430" s="792"/>
      <c r="AZ430" s="792"/>
      <c r="BA430" s="792"/>
      <c r="BB430" s="792"/>
      <c r="BC430" s="792"/>
      <c r="BD430" s="792"/>
      <c r="BE430" s="792"/>
      <c r="BF430" s="792"/>
      <c r="BG430" s="792"/>
      <c r="BH430" s="792"/>
      <c r="BI430" s="792"/>
      <c r="BJ430" s="792"/>
      <c r="BK430" s="792"/>
      <c r="BL430" s="792"/>
      <c r="BM430" s="792"/>
      <c r="BN430" s="792"/>
      <c r="BO430" s="792"/>
      <c r="BP430" s="792"/>
      <c r="BQ430" s="792"/>
      <c r="BR430" s="792"/>
      <c r="BS430" s="792"/>
      <c r="BT430" s="792"/>
      <c r="BU430" s="792"/>
      <c r="BV430" s="792"/>
      <c r="BW430" s="792"/>
      <c r="BX430" s="792"/>
      <c r="BY430" s="792"/>
      <c r="BZ430" s="792"/>
      <c r="CA430" s="792"/>
      <c r="CB430" s="792"/>
      <c r="CC430" s="792"/>
      <c r="CD430" s="792"/>
      <c r="CE430" s="792"/>
      <c r="CF430" s="792"/>
      <c r="CG430" s="792"/>
      <c r="CH430" s="792"/>
      <c r="CI430" s="792"/>
      <c r="CJ430" s="792"/>
      <c r="CK430" s="792"/>
      <c r="CL430" s="792"/>
      <c r="CM430" s="792"/>
      <c r="CN430" s="792"/>
      <c r="CO430" s="792"/>
      <c r="CP430" s="792"/>
      <c r="CQ430" s="792"/>
      <c r="CR430" s="792"/>
      <c r="CS430" s="792"/>
      <c r="CT430" s="792"/>
      <c r="CU430" s="792"/>
      <c r="CV430" s="792"/>
      <c r="CW430" s="792"/>
      <c r="CX430" s="792"/>
      <c r="CY430" s="792"/>
      <c r="CZ430" s="792"/>
      <c r="DA430" s="792"/>
      <c r="DB430" s="792"/>
      <c r="DC430" s="792"/>
      <c r="DD430" s="792"/>
      <c r="DE430" s="792"/>
      <c r="DF430" s="792"/>
      <c r="DG430" s="792"/>
      <c r="DH430" s="792"/>
      <c r="DI430" s="792"/>
      <c r="DJ430" s="792"/>
      <c r="DK430" s="792"/>
      <c r="DL430" s="792"/>
      <c r="DM430" s="792"/>
      <c r="DN430" s="792"/>
      <c r="DO430" s="792"/>
      <c r="DP430" s="792"/>
      <c r="DQ430" s="792"/>
      <c r="DR430" s="792"/>
      <c r="DS430" s="792"/>
      <c r="DT430" s="792"/>
      <c r="DU430" s="792"/>
      <c r="DV430" s="792"/>
      <c r="DW430" s="792"/>
      <c r="DX430" s="792"/>
      <c r="DY430" s="792"/>
      <c r="DZ430" s="792"/>
      <c r="EA430" s="792"/>
      <c r="EB430" s="792"/>
      <c r="EC430" s="792"/>
      <c r="ED430" s="792"/>
      <c r="EE430" s="792"/>
      <c r="EF430" s="792"/>
      <c r="EG430" s="792"/>
      <c r="EH430" s="792"/>
      <c r="EI430" s="792"/>
      <c r="EJ430" s="792"/>
      <c r="EK430" s="792"/>
      <c r="EL430" s="792"/>
      <c r="EM430" s="792"/>
      <c r="EN430" s="792"/>
      <c r="EO430" s="792"/>
      <c r="EP430" s="792"/>
      <c r="EQ430" s="792"/>
      <c r="ER430" s="792"/>
      <c r="ES430" s="792"/>
      <c r="ET430" s="792"/>
      <c r="EU430" s="792"/>
      <c r="EV430" s="792"/>
      <c r="EW430" s="792"/>
      <c r="EX430" s="792"/>
      <c r="EY430" s="792"/>
      <c r="EZ430" s="792"/>
      <c r="FA430" s="792"/>
      <c r="FB430" s="792"/>
      <c r="FC430" s="792"/>
      <c r="FD430" s="792"/>
      <c r="FE430" s="792"/>
      <c r="FF430" s="792"/>
      <c r="FG430" s="792"/>
      <c r="FH430" s="792"/>
      <c r="FI430" s="792"/>
    </row>
    <row r="431" spans="1:165">
      <c r="A431" s="737"/>
      <c r="B431" s="738"/>
      <c r="C431" s="738"/>
      <c r="D431" s="738"/>
      <c r="E431" s="739" t="s">
        <v>194</v>
      </c>
      <c r="F431" s="739"/>
      <c r="G431" s="739"/>
      <c r="H431" s="739"/>
      <c r="I431" s="739"/>
      <c r="J431" s="739"/>
      <c r="K431" s="739"/>
      <c r="L431" s="740"/>
      <c r="M431" s="741"/>
      <c r="N431" s="885"/>
      <c r="U431" s="792"/>
      <c r="V431" s="792"/>
      <c r="W431" s="792"/>
      <c r="X431" s="792"/>
      <c r="Y431" s="792"/>
      <c r="Z431" s="792"/>
      <c r="AA431" s="792"/>
      <c r="AB431" s="792"/>
      <c r="AC431" s="792"/>
      <c r="AD431" s="792"/>
      <c r="AE431" s="792"/>
      <c r="AF431" s="792"/>
      <c r="AG431" s="792"/>
      <c r="AH431" s="792"/>
      <c r="AI431" s="792"/>
      <c r="AJ431" s="792"/>
      <c r="AK431" s="792"/>
      <c r="AL431" s="792"/>
      <c r="AM431" s="792"/>
      <c r="AN431" s="792"/>
      <c r="AO431" s="792"/>
      <c r="AP431" s="792"/>
      <c r="AQ431" s="792"/>
      <c r="AR431" s="792"/>
      <c r="AS431" s="792"/>
      <c r="AT431" s="792"/>
      <c r="AU431" s="792"/>
      <c r="AV431" s="792"/>
      <c r="AW431" s="792"/>
      <c r="AX431" s="792"/>
      <c r="AY431" s="792"/>
      <c r="AZ431" s="792"/>
      <c r="BA431" s="792"/>
      <c r="BB431" s="792"/>
      <c r="BC431" s="792"/>
      <c r="BD431" s="792"/>
      <c r="BE431" s="792"/>
      <c r="BF431" s="792"/>
      <c r="BG431" s="792"/>
      <c r="BH431" s="792"/>
      <c r="BI431" s="792"/>
      <c r="BJ431" s="792"/>
      <c r="BK431" s="792"/>
      <c r="BL431" s="792"/>
      <c r="BM431" s="792"/>
      <c r="BN431" s="792"/>
      <c r="BO431" s="792"/>
      <c r="BP431" s="792"/>
      <c r="BQ431" s="792"/>
      <c r="BR431" s="792"/>
      <c r="BS431" s="792"/>
      <c r="BT431" s="792"/>
      <c r="BU431" s="792"/>
      <c r="BV431" s="792"/>
      <c r="BW431" s="792"/>
      <c r="BX431" s="792"/>
      <c r="BY431" s="792"/>
      <c r="BZ431" s="792"/>
      <c r="CA431" s="792"/>
      <c r="CB431" s="792"/>
      <c r="CC431" s="792"/>
      <c r="CD431" s="792"/>
      <c r="CE431" s="792"/>
      <c r="CF431" s="792"/>
      <c r="CG431" s="792"/>
      <c r="CH431" s="792"/>
      <c r="CI431" s="792"/>
      <c r="CJ431" s="792"/>
      <c r="CK431" s="792"/>
      <c r="CL431" s="792"/>
      <c r="CM431" s="792"/>
      <c r="CN431" s="792"/>
      <c r="CO431" s="792"/>
      <c r="CP431" s="792"/>
      <c r="CQ431" s="792"/>
      <c r="CR431" s="792"/>
      <c r="CS431" s="792"/>
      <c r="CT431" s="792"/>
      <c r="CU431" s="792"/>
      <c r="CV431" s="792"/>
      <c r="CW431" s="792"/>
      <c r="CX431" s="792"/>
      <c r="CY431" s="792"/>
      <c r="CZ431" s="792"/>
      <c r="DA431" s="792"/>
      <c r="DB431" s="792"/>
      <c r="DC431" s="792"/>
      <c r="DD431" s="792"/>
      <c r="DE431" s="792"/>
      <c r="DF431" s="792"/>
      <c r="DG431" s="792"/>
      <c r="DH431" s="792"/>
      <c r="DI431" s="792"/>
      <c r="DJ431" s="792"/>
      <c r="DK431" s="792"/>
      <c r="DL431" s="792"/>
      <c r="DM431" s="792"/>
      <c r="DN431" s="792"/>
      <c r="DO431" s="792"/>
      <c r="DP431" s="792"/>
      <c r="DQ431" s="792"/>
      <c r="DR431" s="792"/>
      <c r="DS431" s="792"/>
      <c r="DT431" s="792"/>
      <c r="DU431" s="792"/>
      <c r="DV431" s="792"/>
      <c r="DW431" s="792"/>
      <c r="DX431" s="792"/>
      <c r="DY431" s="792"/>
      <c r="DZ431" s="792"/>
      <c r="EA431" s="792"/>
      <c r="EB431" s="792"/>
      <c r="EC431" s="792"/>
      <c r="ED431" s="792"/>
      <c r="EE431" s="792"/>
      <c r="EF431" s="792"/>
      <c r="EG431" s="792"/>
      <c r="EH431" s="792"/>
      <c r="EI431" s="792"/>
      <c r="EJ431" s="792"/>
      <c r="EK431" s="792"/>
      <c r="EL431" s="792"/>
      <c r="EM431" s="792"/>
      <c r="EN431" s="792"/>
      <c r="EO431" s="792"/>
      <c r="EP431" s="792"/>
      <c r="EQ431" s="792"/>
      <c r="ER431" s="792"/>
      <c r="ES431" s="792"/>
      <c r="ET431" s="792"/>
      <c r="EU431" s="792"/>
      <c r="EV431" s="792"/>
      <c r="EW431" s="792"/>
      <c r="EX431" s="792"/>
      <c r="EY431" s="792"/>
      <c r="EZ431" s="792"/>
      <c r="FA431" s="792"/>
      <c r="FB431" s="792"/>
      <c r="FC431" s="792"/>
      <c r="FD431" s="792"/>
      <c r="FE431" s="792"/>
      <c r="FF431" s="792"/>
      <c r="FG431" s="792"/>
      <c r="FH431" s="792"/>
      <c r="FI431" s="792"/>
    </row>
    <row r="432" spans="1:165">
      <c r="A432" s="737"/>
      <c r="B432" s="738"/>
      <c r="C432" s="738"/>
      <c r="D432" s="748"/>
      <c r="E432" s="739" t="s">
        <v>195</v>
      </c>
      <c r="F432" s="739"/>
      <c r="G432" s="739"/>
      <c r="H432" s="739"/>
      <c r="I432" s="739"/>
      <c r="J432" s="739"/>
      <c r="K432" s="739"/>
      <c r="L432" s="740"/>
      <c r="M432" s="741"/>
      <c r="N432" s="885"/>
      <c r="U432" s="792"/>
      <c r="V432" s="792"/>
      <c r="W432" s="792"/>
      <c r="X432" s="792"/>
      <c r="Y432" s="792"/>
      <c r="Z432" s="792"/>
      <c r="AA432" s="792"/>
      <c r="AB432" s="792"/>
      <c r="AC432" s="792"/>
      <c r="AD432" s="792"/>
      <c r="AE432" s="792"/>
      <c r="AF432" s="792"/>
      <c r="AG432" s="792"/>
      <c r="AH432" s="792"/>
      <c r="AI432" s="792"/>
      <c r="AJ432" s="792"/>
      <c r="AK432" s="792"/>
      <c r="AL432" s="792"/>
      <c r="AM432" s="792"/>
      <c r="AN432" s="792"/>
      <c r="AO432" s="792"/>
      <c r="AP432" s="792"/>
      <c r="AQ432" s="792"/>
      <c r="AR432" s="792"/>
      <c r="AS432" s="792"/>
      <c r="AT432" s="792"/>
      <c r="AU432" s="792"/>
      <c r="AV432" s="792"/>
      <c r="AW432" s="792"/>
      <c r="AX432" s="792"/>
      <c r="AY432" s="792"/>
      <c r="AZ432" s="792"/>
      <c r="BA432" s="792"/>
      <c r="BB432" s="792"/>
      <c r="BC432" s="792"/>
      <c r="BD432" s="792"/>
      <c r="BE432" s="792"/>
      <c r="BF432" s="792"/>
      <c r="BG432" s="792"/>
      <c r="BH432" s="792"/>
      <c r="BI432" s="792"/>
      <c r="BJ432" s="792"/>
      <c r="BK432" s="792"/>
      <c r="BL432" s="792"/>
      <c r="BM432" s="792"/>
      <c r="BN432" s="792"/>
      <c r="BO432" s="792"/>
      <c r="BP432" s="792"/>
      <c r="BQ432" s="792"/>
      <c r="BR432" s="792"/>
      <c r="BS432" s="792"/>
      <c r="BT432" s="792"/>
      <c r="BU432" s="792"/>
      <c r="BV432" s="792"/>
      <c r="BW432" s="792"/>
      <c r="BX432" s="792"/>
      <c r="BY432" s="792"/>
      <c r="BZ432" s="792"/>
      <c r="CA432" s="792"/>
      <c r="CB432" s="792"/>
      <c r="CC432" s="792"/>
      <c r="CD432" s="792"/>
      <c r="CE432" s="792"/>
      <c r="CF432" s="792"/>
      <c r="CG432" s="792"/>
      <c r="CH432" s="792"/>
      <c r="CI432" s="792"/>
      <c r="CJ432" s="792"/>
      <c r="CK432" s="792"/>
      <c r="CL432" s="792"/>
      <c r="CM432" s="792"/>
      <c r="CN432" s="792"/>
      <c r="CO432" s="792"/>
      <c r="CP432" s="792"/>
      <c r="CQ432" s="792"/>
      <c r="CR432" s="792"/>
      <c r="CS432" s="792"/>
      <c r="CT432" s="792"/>
      <c r="CU432" s="792"/>
      <c r="CV432" s="792"/>
      <c r="CW432" s="792"/>
      <c r="CX432" s="792"/>
      <c r="CY432" s="792"/>
      <c r="CZ432" s="792"/>
      <c r="DA432" s="792"/>
      <c r="DB432" s="792"/>
      <c r="DC432" s="792"/>
      <c r="DD432" s="792"/>
      <c r="DE432" s="792"/>
      <c r="DF432" s="792"/>
      <c r="DG432" s="792"/>
      <c r="DH432" s="792"/>
      <c r="DI432" s="792"/>
      <c r="DJ432" s="792"/>
      <c r="DK432" s="792"/>
      <c r="DL432" s="792"/>
      <c r="DM432" s="792"/>
      <c r="DN432" s="792"/>
      <c r="DO432" s="792"/>
      <c r="DP432" s="792"/>
      <c r="DQ432" s="792"/>
      <c r="DR432" s="792"/>
      <c r="DS432" s="792"/>
      <c r="DT432" s="792"/>
      <c r="DU432" s="792"/>
      <c r="DV432" s="792"/>
      <c r="DW432" s="792"/>
      <c r="DX432" s="792"/>
      <c r="DY432" s="792"/>
      <c r="DZ432" s="792"/>
      <c r="EA432" s="792"/>
      <c r="EB432" s="792"/>
      <c r="EC432" s="792"/>
      <c r="ED432" s="792"/>
      <c r="EE432" s="792"/>
      <c r="EF432" s="792"/>
      <c r="EG432" s="792"/>
      <c r="EH432" s="792"/>
      <c r="EI432" s="792"/>
      <c r="EJ432" s="792"/>
      <c r="EK432" s="792"/>
      <c r="EL432" s="792"/>
      <c r="EM432" s="792"/>
      <c r="EN432" s="792"/>
      <c r="EO432" s="792"/>
      <c r="EP432" s="792"/>
      <c r="EQ432" s="792"/>
      <c r="ER432" s="792"/>
      <c r="ES432" s="792"/>
      <c r="ET432" s="792"/>
      <c r="EU432" s="792"/>
      <c r="EV432" s="792"/>
      <c r="EW432" s="792"/>
      <c r="EX432" s="792"/>
      <c r="EY432" s="792"/>
      <c r="EZ432" s="792"/>
      <c r="FA432" s="792"/>
      <c r="FB432" s="792"/>
      <c r="FC432" s="792"/>
      <c r="FD432" s="792"/>
      <c r="FE432" s="792"/>
      <c r="FF432" s="792"/>
      <c r="FG432" s="792"/>
      <c r="FH432" s="792"/>
      <c r="FI432" s="792"/>
    </row>
    <row r="433" spans="1:165">
      <c r="A433" s="737"/>
      <c r="B433" s="738"/>
      <c r="C433" s="738" t="s">
        <v>1547</v>
      </c>
      <c r="D433" s="738"/>
      <c r="E433" s="739"/>
      <c r="F433" s="739"/>
      <c r="G433" s="739"/>
      <c r="H433" s="739"/>
      <c r="I433" s="739"/>
      <c r="J433" s="739"/>
      <c r="K433" s="739"/>
      <c r="L433" s="740"/>
      <c r="M433" s="741"/>
      <c r="N433" s="885"/>
      <c r="U433" s="792"/>
      <c r="V433" s="792"/>
      <c r="W433" s="792"/>
      <c r="X433" s="792"/>
      <c r="Y433" s="792"/>
      <c r="Z433" s="792"/>
      <c r="AA433" s="792"/>
      <c r="AB433" s="792"/>
      <c r="AC433" s="792"/>
      <c r="AD433" s="792"/>
      <c r="AE433" s="792"/>
      <c r="AF433" s="792"/>
      <c r="AG433" s="792"/>
      <c r="AH433" s="792"/>
      <c r="AI433" s="792"/>
      <c r="AJ433" s="792"/>
      <c r="AK433" s="792"/>
      <c r="AL433" s="792"/>
      <c r="AM433" s="792"/>
      <c r="AN433" s="792"/>
      <c r="AO433" s="792"/>
      <c r="AP433" s="792"/>
      <c r="AQ433" s="792"/>
      <c r="AR433" s="792"/>
      <c r="AS433" s="792"/>
      <c r="AT433" s="792"/>
      <c r="AU433" s="792"/>
      <c r="AV433" s="792"/>
      <c r="AW433" s="792"/>
      <c r="AX433" s="792"/>
      <c r="AY433" s="792"/>
      <c r="AZ433" s="792"/>
      <c r="BA433" s="792"/>
      <c r="BB433" s="792"/>
      <c r="BC433" s="792"/>
      <c r="BD433" s="792"/>
      <c r="BE433" s="792"/>
      <c r="BF433" s="792"/>
      <c r="BG433" s="792"/>
      <c r="BH433" s="792"/>
      <c r="BI433" s="792"/>
      <c r="BJ433" s="792"/>
      <c r="BK433" s="792"/>
      <c r="BL433" s="792"/>
      <c r="BM433" s="792"/>
      <c r="BN433" s="792"/>
      <c r="BO433" s="792"/>
      <c r="BP433" s="792"/>
      <c r="BQ433" s="792"/>
      <c r="BR433" s="792"/>
      <c r="BS433" s="792"/>
      <c r="BT433" s="792"/>
      <c r="BU433" s="792"/>
      <c r="BV433" s="792"/>
      <c r="BW433" s="792"/>
      <c r="BX433" s="792"/>
      <c r="BY433" s="792"/>
      <c r="BZ433" s="792"/>
      <c r="CA433" s="792"/>
      <c r="CB433" s="792"/>
      <c r="CC433" s="792"/>
      <c r="CD433" s="792"/>
      <c r="CE433" s="792"/>
      <c r="CF433" s="792"/>
      <c r="CG433" s="792"/>
      <c r="CH433" s="792"/>
      <c r="CI433" s="792"/>
      <c r="CJ433" s="792"/>
      <c r="CK433" s="792"/>
      <c r="CL433" s="792"/>
      <c r="CM433" s="792"/>
      <c r="CN433" s="792"/>
      <c r="CO433" s="792"/>
      <c r="CP433" s="792"/>
      <c r="CQ433" s="792"/>
      <c r="CR433" s="792"/>
      <c r="CS433" s="792"/>
      <c r="CT433" s="792"/>
      <c r="CU433" s="792"/>
      <c r="CV433" s="792"/>
      <c r="CW433" s="792"/>
      <c r="CX433" s="792"/>
      <c r="CY433" s="792"/>
      <c r="CZ433" s="792"/>
      <c r="DA433" s="792"/>
      <c r="DB433" s="792"/>
      <c r="DC433" s="792"/>
      <c r="DD433" s="792"/>
      <c r="DE433" s="792"/>
      <c r="DF433" s="792"/>
      <c r="DG433" s="792"/>
      <c r="DH433" s="792"/>
      <c r="DI433" s="792"/>
      <c r="DJ433" s="792"/>
      <c r="DK433" s="792"/>
      <c r="DL433" s="792"/>
      <c r="DM433" s="792"/>
      <c r="DN433" s="792"/>
      <c r="DO433" s="792"/>
      <c r="DP433" s="792"/>
      <c r="DQ433" s="792"/>
      <c r="DR433" s="792"/>
      <c r="DS433" s="792"/>
      <c r="DT433" s="792"/>
      <c r="DU433" s="792"/>
      <c r="DV433" s="792"/>
      <c r="DW433" s="792"/>
      <c r="DX433" s="792"/>
      <c r="DY433" s="792"/>
      <c r="DZ433" s="792"/>
      <c r="EA433" s="792"/>
      <c r="EB433" s="792"/>
      <c r="EC433" s="792"/>
      <c r="ED433" s="792"/>
      <c r="EE433" s="792"/>
      <c r="EF433" s="792"/>
      <c r="EG433" s="792"/>
      <c r="EH433" s="792"/>
      <c r="EI433" s="792"/>
      <c r="EJ433" s="792"/>
      <c r="EK433" s="792"/>
      <c r="EL433" s="792"/>
      <c r="EM433" s="792"/>
      <c r="EN433" s="792"/>
      <c r="EO433" s="792"/>
      <c r="EP433" s="792"/>
      <c r="EQ433" s="792"/>
      <c r="ER433" s="792"/>
      <c r="ES433" s="792"/>
      <c r="ET433" s="792"/>
      <c r="EU433" s="792"/>
      <c r="EV433" s="792"/>
      <c r="EW433" s="792"/>
      <c r="EX433" s="792"/>
      <c r="EY433" s="792"/>
      <c r="EZ433" s="792"/>
      <c r="FA433" s="792"/>
      <c r="FB433" s="792"/>
      <c r="FC433" s="792"/>
      <c r="FD433" s="792"/>
      <c r="FE433" s="792"/>
      <c r="FF433" s="792"/>
      <c r="FG433" s="792"/>
      <c r="FH433" s="792"/>
      <c r="FI433" s="792"/>
    </row>
    <row r="434" spans="1:165">
      <c r="A434" s="737"/>
      <c r="B434" s="738"/>
      <c r="C434" s="738"/>
      <c r="D434" s="738"/>
      <c r="E434" s="739" t="s">
        <v>260</v>
      </c>
      <c r="F434" s="739"/>
      <c r="G434" s="739"/>
      <c r="H434" s="739"/>
      <c r="I434" s="739"/>
      <c r="J434" s="739"/>
      <c r="K434" s="739"/>
      <c r="L434" s="740"/>
      <c r="M434" s="741"/>
      <c r="N434" s="885"/>
      <c r="U434" s="792"/>
      <c r="V434" s="792"/>
      <c r="W434" s="792"/>
      <c r="X434" s="792"/>
      <c r="Y434" s="792"/>
      <c r="Z434" s="792"/>
      <c r="AA434" s="792"/>
      <c r="AB434" s="792"/>
      <c r="AC434" s="792"/>
      <c r="AD434" s="792"/>
      <c r="AE434" s="792"/>
      <c r="AF434" s="792"/>
      <c r="AG434" s="792"/>
      <c r="AH434" s="792"/>
      <c r="AI434" s="792"/>
      <c r="AJ434" s="792"/>
      <c r="AK434" s="792"/>
      <c r="AL434" s="792"/>
      <c r="AM434" s="792"/>
      <c r="AN434" s="792"/>
      <c r="AO434" s="792"/>
      <c r="AP434" s="792"/>
      <c r="AQ434" s="792"/>
      <c r="AR434" s="792"/>
      <c r="AS434" s="792"/>
      <c r="AT434" s="792"/>
      <c r="AU434" s="792"/>
      <c r="AV434" s="792"/>
      <c r="AW434" s="792"/>
      <c r="AX434" s="792"/>
      <c r="AY434" s="792"/>
      <c r="AZ434" s="792"/>
      <c r="BA434" s="792"/>
      <c r="BB434" s="792"/>
      <c r="BC434" s="792"/>
      <c r="BD434" s="792"/>
      <c r="BE434" s="792"/>
      <c r="BF434" s="792"/>
      <c r="BG434" s="792"/>
      <c r="BH434" s="792"/>
      <c r="BI434" s="792"/>
      <c r="BJ434" s="792"/>
      <c r="BK434" s="792"/>
      <c r="BL434" s="792"/>
      <c r="BM434" s="792"/>
      <c r="BN434" s="792"/>
      <c r="BO434" s="792"/>
      <c r="BP434" s="792"/>
      <c r="BQ434" s="792"/>
      <c r="BR434" s="792"/>
      <c r="BS434" s="792"/>
      <c r="BT434" s="792"/>
      <c r="BU434" s="792"/>
      <c r="BV434" s="792"/>
      <c r="BW434" s="792"/>
      <c r="BX434" s="792"/>
      <c r="BY434" s="792"/>
      <c r="BZ434" s="792"/>
      <c r="CA434" s="792"/>
      <c r="CB434" s="792"/>
      <c r="CC434" s="792"/>
      <c r="CD434" s="792"/>
      <c r="CE434" s="792"/>
      <c r="CF434" s="792"/>
      <c r="CG434" s="792"/>
      <c r="CH434" s="792"/>
      <c r="CI434" s="792"/>
      <c r="CJ434" s="792"/>
      <c r="CK434" s="792"/>
      <c r="CL434" s="792"/>
      <c r="CM434" s="792"/>
      <c r="CN434" s="792"/>
      <c r="CO434" s="792"/>
      <c r="CP434" s="792"/>
      <c r="CQ434" s="792"/>
      <c r="CR434" s="792"/>
      <c r="CS434" s="792"/>
      <c r="CT434" s="792"/>
      <c r="CU434" s="792"/>
      <c r="CV434" s="792"/>
      <c r="CW434" s="792"/>
      <c r="CX434" s="792"/>
      <c r="CY434" s="792"/>
      <c r="CZ434" s="792"/>
      <c r="DA434" s="792"/>
      <c r="DB434" s="792"/>
      <c r="DC434" s="792"/>
      <c r="DD434" s="792"/>
      <c r="DE434" s="792"/>
      <c r="DF434" s="792"/>
      <c r="DG434" s="792"/>
      <c r="DH434" s="792"/>
      <c r="DI434" s="792"/>
      <c r="DJ434" s="792"/>
      <c r="DK434" s="792"/>
      <c r="DL434" s="792"/>
      <c r="DM434" s="792"/>
      <c r="DN434" s="792"/>
      <c r="DO434" s="792"/>
      <c r="DP434" s="792"/>
      <c r="DQ434" s="792"/>
      <c r="DR434" s="792"/>
      <c r="DS434" s="792"/>
      <c r="DT434" s="792"/>
      <c r="DU434" s="792"/>
      <c r="DV434" s="792"/>
      <c r="DW434" s="792"/>
      <c r="DX434" s="792"/>
      <c r="DY434" s="792"/>
      <c r="DZ434" s="792"/>
      <c r="EA434" s="792"/>
      <c r="EB434" s="792"/>
      <c r="EC434" s="792"/>
      <c r="ED434" s="792"/>
      <c r="EE434" s="792"/>
      <c r="EF434" s="792"/>
      <c r="EG434" s="792"/>
      <c r="EH434" s="792"/>
      <c r="EI434" s="792"/>
      <c r="EJ434" s="792"/>
      <c r="EK434" s="792"/>
      <c r="EL434" s="792"/>
      <c r="EM434" s="792"/>
      <c r="EN434" s="792"/>
      <c r="EO434" s="792"/>
      <c r="EP434" s="792"/>
      <c r="EQ434" s="792"/>
      <c r="ER434" s="792"/>
      <c r="ES434" s="792"/>
      <c r="ET434" s="792"/>
      <c r="EU434" s="792"/>
      <c r="EV434" s="792"/>
      <c r="EW434" s="792"/>
      <c r="EX434" s="792"/>
      <c r="EY434" s="792"/>
      <c r="EZ434" s="792"/>
      <c r="FA434" s="792"/>
      <c r="FB434" s="792"/>
      <c r="FC434" s="792"/>
      <c r="FD434" s="792"/>
      <c r="FE434" s="792"/>
      <c r="FF434" s="792"/>
      <c r="FG434" s="792"/>
      <c r="FH434" s="792"/>
      <c r="FI434" s="792"/>
    </row>
    <row r="435" spans="1:165">
      <c r="A435" s="737"/>
      <c r="B435" s="738"/>
      <c r="C435" s="738"/>
      <c r="D435" s="738"/>
      <c r="E435" s="739" t="s">
        <v>194</v>
      </c>
      <c r="F435" s="739"/>
      <c r="G435" s="739"/>
      <c r="H435" s="739"/>
      <c r="I435" s="739"/>
      <c r="J435" s="739"/>
      <c r="K435" s="739"/>
      <c r="L435" s="740"/>
      <c r="M435" s="741"/>
      <c r="N435" s="885"/>
      <c r="U435" s="792"/>
      <c r="V435" s="792"/>
      <c r="W435" s="792"/>
      <c r="X435" s="792"/>
      <c r="Y435" s="792"/>
      <c r="Z435" s="792"/>
      <c r="AA435" s="792"/>
      <c r="AB435" s="792"/>
      <c r="AC435" s="792"/>
      <c r="AD435" s="792"/>
      <c r="AE435" s="792"/>
      <c r="AF435" s="792"/>
      <c r="AG435" s="792"/>
      <c r="AH435" s="792"/>
      <c r="AI435" s="792"/>
      <c r="AJ435" s="792"/>
      <c r="AK435" s="792"/>
      <c r="AL435" s="792"/>
      <c r="AM435" s="792"/>
      <c r="AN435" s="792"/>
      <c r="AO435" s="792"/>
      <c r="AP435" s="792"/>
      <c r="AQ435" s="792"/>
      <c r="AR435" s="792"/>
      <c r="AS435" s="792"/>
      <c r="AT435" s="792"/>
      <c r="AU435" s="792"/>
      <c r="AV435" s="792"/>
      <c r="AW435" s="792"/>
      <c r="AX435" s="792"/>
      <c r="AY435" s="792"/>
      <c r="AZ435" s="792"/>
      <c r="BA435" s="792"/>
      <c r="BB435" s="792"/>
      <c r="BC435" s="792"/>
      <c r="BD435" s="792"/>
      <c r="BE435" s="792"/>
      <c r="BF435" s="792"/>
      <c r="BG435" s="792"/>
      <c r="BH435" s="792"/>
      <c r="BI435" s="792"/>
      <c r="BJ435" s="792"/>
      <c r="BK435" s="792"/>
      <c r="BL435" s="792"/>
      <c r="BM435" s="792"/>
      <c r="BN435" s="792"/>
      <c r="BO435" s="792"/>
      <c r="BP435" s="792"/>
      <c r="BQ435" s="792"/>
      <c r="BR435" s="792"/>
      <c r="BS435" s="792"/>
      <c r="BT435" s="792"/>
      <c r="BU435" s="792"/>
      <c r="BV435" s="792"/>
      <c r="BW435" s="792"/>
      <c r="BX435" s="792"/>
      <c r="BY435" s="792"/>
      <c r="BZ435" s="792"/>
      <c r="CA435" s="792"/>
      <c r="CB435" s="792"/>
      <c r="CC435" s="792"/>
      <c r="CD435" s="792"/>
      <c r="CE435" s="792"/>
      <c r="CF435" s="792"/>
      <c r="CG435" s="792"/>
      <c r="CH435" s="792"/>
      <c r="CI435" s="792"/>
      <c r="CJ435" s="792"/>
      <c r="CK435" s="792"/>
      <c r="CL435" s="792"/>
      <c r="CM435" s="792"/>
      <c r="CN435" s="792"/>
      <c r="CO435" s="792"/>
      <c r="CP435" s="792"/>
      <c r="CQ435" s="792"/>
      <c r="CR435" s="792"/>
      <c r="CS435" s="792"/>
      <c r="CT435" s="792"/>
      <c r="CU435" s="792"/>
      <c r="CV435" s="792"/>
      <c r="CW435" s="792"/>
      <c r="CX435" s="792"/>
      <c r="CY435" s="792"/>
      <c r="CZ435" s="792"/>
      <c r="DA435" s="792"/>
      <c r="DB435" s="792"/>
      <c r="DC435" s="792"/>
      <c r="DD435" s="792"/>
      <c r="DE435" s="792"/>
      <c r="DF435" s="792"/>
      <c r="DG435" s="792"/>
      <c r="DH435" s="792"/>
      <c r="DI435" s="792"/>
      <c r="DJ435" s="792"/>
      <c r="DK435" s="792"/>
      <c r="DL435" s="792"/>
      <c r="DM435" s="792"/>
      <c r="DN435" s="792"/>
      <c r="DO435" s="792"/>
      <c r="DP435" s="792"/>
      <c r="DQ435" s="792"/>
      <c r="DR435" s="792"/>
      <c r="DS435" s="792"/>
      <c r="DT435" s="792"/>
      <c r="DU435" s="792"/>
      <c r="DV435" s="792"/>
      <c r="DW435" s="792"/>
      <c r="DX435" s="792"/>
      <c r="DY435" s="792"/>
      <c r="DZ435" s="792"/>
      <c r="EA435" s="792"/>
      <c r="EB435" s="792"/>
      <c r="EC435" s="792"/>
      <c r="ED435" s="792"/>
      <c r="EE435" s="792"/>
      <c r="EF435" s="792"/>
      <c r="EG435" s="792"/>
      <c r="EH435" s="792"/>
      <c r="EI435" s="792"/>
      <c r="EJ435" s="792"/>
      <c r="EK435" s="792"/>
      <c r="EL435" s="792"/>
      <c r="EM435" s="792"/>
      <c r="EN435" s="792"/>
      <c r="EO435" s="792"/>
      <c r="EP435" s="792"/>
      <c r="EQ435" s="792"/>
      <c r="ER435" s="792"/>
      <c r="ES435" s="792"/>
      <c r="ET435" s="792"/>
      <c r="EU435" s="792"/>
      <c r="EV435" s="792"/>
      <c r="EW435" s="792"/>
      <c r="EX435" s="792"/>
      <c r="EY435" s="792"/>
      <c r="EZ435" s="792"/>
      <c r="FA435" s="792"/>
      <c r="FB435" s="792"/>
      <c r="FC435" s="792"/>
      <c r="FD435" s="792"/>
      <c r="FE435" s="792"/>
      <c r="FF435" s="792"/>
      <c r="FG435" s="792"/>
      <c r="FH435" s="792"/>
      <c r="FI435" s="792"/>
    </row>
    <row r="436" spans="1:165">
      <c r="A436" s="737"/>
      <c r="B436" s="738"/>
      <c r="C436" s="738"/>
      <c r="D436" s="738"/>
      <c r="E436" s="739"/>
      <c r="F436" s="739" t="s">
        <v>347</v>
      </c>
      <c r="G436" s="739"/>
      <c r="H436" s="739"/>
      <c r="I436" s="739"/>
      <c r="J436" s="739"/>
      <c r="K436" s="739"/>
      <c r="L436" s="740"/>
      <c r="M436" s="741"/>
      <c r="N436" s="885"/>
      <c r="U436" s="792"/>
      <c r="V436" s="792"/>
      <c r="W436" s="792"/>
      <c r="X436" s="792"/>
      <c r="Y436" s="792"/>
      <c r="Z436" s="792"/>
      <c r="AA436" s="792"/>
      <c r="AB436" s="792"/>
      <c r="AC436" s="792"/>
      <c r="AD436" s="792"/>
      <c r="AE436" s="792"/>
      <c r="AF436" s="792"/>
      <c r="AG436" s="792"/>
      <c r="AH436" s="792"/>
      <c r="AI436" s="792"/>
      <c r="AJ436" s="792"/>
      <c r="AK436" s="792"/>
      <c r="AL436" s="792"/>
      <c r="AM436" s="792"/>
      <c r="AN436" s="792"/>
      <c r="AO436" s="792"/>
      <c r="AP436" s="792"/>
      <c r="AQ436" s="792"/>
      <c r="AR436" s="792"/>
      <c r="AS436" s="792"/>
      <c r="AT436" s="792"/>
      <c r="AU436" s="792"/>
      <c r="AV436" s="792"/>
      <c r="AW436" s="792"/>
      <c r="AX436" s="792"/>
      <c r="AY436" s="792"/>
      <c r="AZ436" s="792"/>
      <c r="BA436" s="792"/>
      <c r="BB436" s="792"/>
      <c r="BC436" s="792"/>
      <c r="BD436" s="792"/>
      <c r="BE436" s="792"/>
      <c r="BF436" s="792"/>
      <c r="BG436" s="792"/>
      <c r="BH436" s="792"/>
      <c r="BI436" s="792"/>
      <c r="BJ436" s="792"/>
      <c r="BK436" s="792"/>
      <c r="BL436" s="792"/>
      <c r="BM436" s="792"/>
      <c r="BN436" s="792"/>
      <c r="BO436" s="792"/>
      <c r="BP436" s="792"/>
      <c r="BQ436" s="792"/>
      <c r="BR436" s="792"/>
      <c r="BS436" s="792"/>
      <c r="BT436" s="792"/>
      <c r="BU436" s="792"/>
      <c r="BV436" s="792"/>
      <c r="BW436" s="792"/>
      <c r="BX436" s="792"/>
      <c r="BY436" s="792"/>
      <c r="BZ436" s="792"/>
      <c r="CA436" s="792"/>
      <c r="CB436" s="792"/>
      <c r="CC436" s="792"/>
      <c r="CD436" s="792"/>
      <c r="CE436" s="792"/>
      <c r="CF436" s="792"/>
      <c r="CG436" s="792"/>
      <c r="CH436" s="792"/>
      <c r="CI436" s="792"/>
      <c r="CJ436" s="792"/>
      <c r="CK436" s="792"/>
      <c r="CL436" s="792"/>
      <c r="CM436" s="792"/>
      <c r="CN436" s="792"/>
      <c r="CO436" s="792"/>
      <c r="CP436" s="792"/>
      <c r="CQ436" s="792"/>
      <c r="CR436" s="792"/>
      <c r="CS436" s="792"/>
      <c r="CT436" s="792"/>
      <c r="CU436" s="792"/>
      <c r="CV436" s="792"/>
      <c r="CW436" s="792"/>
      <c r="CX436" s="792"/>
      <c r="CY436" s="792"/>
      <c r="CZ436" s="792"/>
      <c r="DA436" s="792"/>
      <c r="DB436" s="792"/>
      <c r="DC436" s="792"/>
      <c r="DD436" s="792"/>
      <c r="DE436" s="792"/>
      <c r="DF436" s="792"/>
      <c r="DG436" s="792"/>
      <c r="DH436" s="792"/>
      <c r="DI436" s="792"/>
      <c r="DJ436" s="792"/>
      <c r="DK436" s="792"/>
      <c r="DL436" s="792"/>
      <c r="DM436" s="792"/>
      <c r="DN436" s="792"/>
      <c r="DO436" s="792"/>
      <c r="DP436" s="792"/>
      <c r="DQ436" s="792"/>
      <c r="DR436" s="792"/>
      <c r="DS436" s="792"/>
      <c r="DT436" s="792"/>
      <c r="DU436" s="792"/>
      <c r="DV436" s="792"/>
      <c r="DW436" s="792"/>
      <c r="DX436" s="792"/>
      <c r="DY436" s="792"/>
      <c r="DZ436" s="792"/>
      <c r="EA436" s="792"/>
      <c r="EB436" s="792"/>
      <c r="EC436" s="792"/>
      <c r="ED436" s="792"/>
      <c r="EE436" s="792"/>
      <c r="EF436" s="792"/>
      <c r="EG436" s="792"/>
      <c r="EH436" s="792"/>
      <c r="EI436" s="792"/>
      <c r="EJ436" s="792"/>
      <c r="EK436" s="792"/>
      <c r="EL436" s="792"/>
      <c r="EM436" s="792"/>
      <c r="EN436" s="792"/>
      <c r="EO436" s="792"/>
      <c r="EP436" s="792"/>
      <c r="EQ436" s="792"/>
      <c r="ER436" s="792"/>
      <c r="ES436" s="792"/>
      <c r="ET436" s="792"/>
      <c r="EU436" s="792"/>
      <c r="EV436" s="792"/>
      <c r="EW436" s="792"/>
      <c r="EX436" s="792"/>
      <c r="EY436" s="792"/>
      <c r="EZ436" s="792"/>
      <c r="FA436" s="792"/>
      <c r="FB436" s="792"/>
      <c r="FC436" s="792"/>
      <c r="FD436" s="792"/>
      <c r="FE436" s="792"/>
      <c r="FF436" s="792"/>
      <c r="FG436" s="792"/>
      <c r="FH436" s="792"/>
      <c r="FI436" s="792"/>
    </row>
    <row r="437" spans="1:165">
      <c r="A437" s="737"/>
      <c r="B437" s="738"/>
      <c r="C437" s="738"/>
      <c r="D437" s="738"/>
      <c r="E437" s="739"/>
      <c r="F437" s="739" t="s">
        <v>348</v>
      </c>
      <c r="G437" s="739"/>
      <c r="H437" s="739"/>
      <c r="I437" s="739"/>
      <c r="J437" s="739"/>
      <c r="K437" s="739"/>
      <c r="L437" s="740"/>
      <c r="M437" s="741"/>
      <c r="N437" s="885"/>
      <c r="U437" s="792"/>
      <c r="V437" s="792"/>
      <c r="W437" s="792"/>
      <c r="X437" s="792"/>
      <c r="Y437" s="792"/>
      <c r="Z437" s="792"/>
      <c r="AA437" s="792"/>
      <c r="AB437" s="792"/>
      <c r="AC437" s="792"/>
      <c r="AD437" s="792"/>
      <c r="AE437" s="792"/>
      <c r="AF437" s="792"/>
      <c r="AG437" s="792"/>
      <c r="AH437" s="792"/>
      <c r="AI437" s="792"/>
      <c r="AJ437" s="792"/>
      <c r="AK437" s="792"/>
      <c r="AL437" s="792"/>
      <c r="AM437" s="792"/>
      <c r="AN437" s="792"/>
      <c r="AO437" s="792"/>
      <c r="AP437" s="792"/>
      <c r="AQ437" s="792"/>
      <c r="AR437" s="792"/>
      <c r="AS437" s="792"/>
      <c r="AT437" s="792"/>
      <c r="AU437" s="792"/>
      <c r="AV437" s="792"/>
      <c r="AW437" s="792"/>
      <c r="AX437" s="792"/>
      <c r="AY437" s="792"/>
      <c r="AZ437" s="792"/>
      <c r="BA437" s="792"/>
      <c r="BB437" s="792"/>
      <c r="BC437" s="792"/>
      <c r="BD437" s="792"/>
      <c r="BE437" s="792"/>
      <c r="BF437" s="792"/>
      <c r="BG437" s="792"/>
      <c r="BH437" s="792"/>
      <c r="BI437" s="792"/>
      <c r="BJ437" s="792"/>
      <c r="BK437" s="792"/>
      <c r="BL437" s="792"/>
      <c r="BM437" s="792"/>
      <c r="BN437" s="792"/>
      <c r="BO437" s="792"/>
      <c r="BP437" s="792"/>
      <c r="BQ437" s="792"/>
      <c r="BR437" s="792"/>
      <c r="BS437" s="792"/>
      <c r="BT437" s="792"/>
      <c r="BU437" s="792"/>
      <c r="BV437" s="792"/>
      <c r="BW437" s="792"/>
      <c r="BX437" s="792"/>
      <c r="BY437" s="792"/>
      <c r="BZ437" s="792"/>
      <c r="CA437" s="792"/>
      <c r="CB437" s="792"/>
      <c r="CC437" s="792"/>
      <c r="CD437" s="792"/>
      <c r="CE437" s="792"/>
      <c r="CF437" s="792"/>
      <c r="CG437" s="792"/>
      <c r="CH437" s="792"/>
      <c r="CI437" s="792"/>
      <c r="CJ437" s="792"/>
      <c r="CK437" s="792"/>
      <c r="CL437" s="792"/>
      <c r="CM437" s="792"/>
      <c r="CN437" s="792"/>
      <c r="CO437" s="792"/>
      <c r="CP437" s="792"/>
      <c r="CQ437" s="792"/>
      <c r="CR437" s="792"/>
      <c r="CS437" s="792"/>
      <c r="CT437" s="792"/>
      <c r="CU437" s="792"/>
      <c r="CV437" s="792"/>
      <c r="CW437" s="792"/>
      <c r="CX437" s="792"/>
      <c r="CY437" s="792"/>
      <c r="CZ437" s="792"/>
      <c r="DA437" s="792"/>
      <c r="DB437" s="792"/>
      <c r="DC437" s="792"/>
      <c r="DD437" s="792"/>
      <c r="DE437" s="792"/>
      <c r="DF437" s="792"/>
      <c r="DG437" s="792"/>
      <c r="DH437" s="792"/>
      <c r="DI437" s="792"/>
      <c r="DJ437" s="792"/>
      <c r="DK437" s="792"/>
      <c r="DL437" s="792"/>
      <c r="DM437" s="792"/>
      <c r="DN437" s="792"/>
      <c r="DO437" s="792"/>
      <c r="DP437" s="792"/>
      <c r="DQ437" s="792"/>
      <c r="DR437" s="792"/>
      <c r="DS437" s="792"/>
      <c r="DT437" s="792"/>
      <c r="DU437" s="792"/>
      <c r="DV437" s="792"/>
      <c r="DW437" s="792"/>
      <c r="DX437" s="792"/>
      <c r="DY437" s="792"/>
      <c r="DZ437" s="792"/>
      <c r="EA437" s="792"/>
      <c r="EB437" s="792"/>
      <c r="EC437" s="792"/>
      <c r="ED437" s="792"/>
      <c r="EE437" s="792"/>
      <c r="EF437" s="792"/>
      <c r="EG437" s="792"/>
      <c r="EH437" s="792"/>
      <c r="EI437" s="792"/>
      <c r="EJ437" s="792"/>
      <c r="EK437" s="792"/>
      <c r="EL437" s="792"/>
      <c r="EM437" s="792"/>
      <c r="EN437" s="792"/>
      <c r="EO437" s="792"/>
      <c r="EP437" s="792"/>
      <c r="EQ437" s="792"/>
      <c r="ER437" s="792"/>
      <c r="ES437" s="792"/>
      <c r="ET437" s="792"/>
      <c r="EU437" s="792"/>
      <c r="EV437" s="792"/>
      <c r="EW437" s="792"/>
      <c r="EX437" s="792"/>
      <c r="EY437" s="792"/>
      <c r="EZ437" s="792"/>
      <c r="FA437" s="792"/>
      <c r="FB437" s="792"/>
      <c r="FC437" s="792"/>
      <c r="FD437" s="792"/>
      <c r="FE437" s="792"/>
      <c r="FF437" s="792"/>
      <c r="FG437" s="792"/>
      <c r="FH437" s="792"/>
      <c r="FI437" s="792"/>
    </row>
    <row r="438" spans="1:165">
      <c r="A438" s="737"/>
      <c r="B438" s="738"/>
      <c r="C438" s="738"/>
      <c r="D438" s="738"/>
      <c r="E438" s="739"/>
      <c r="F438" s="739" t="s">
        <v>349</v>
      </c>
      <c r="G438" s="739"/>
      <c r="H438" s="739"/>
      <c r="I438" s="739"/>
      <c r="J438" s="739"/>
      <c r="K438" s="739"/>
      <c r="L438" s="740"/>
      <c r="M438" s="741"/>
      <c r="N438" s="885"/>
      <c r="U438" s="792"/>
      <c r="V438" s="792"/>
      <c r="W438" s="792"/>
      <c r="X438" s="792"/>
      <c r="Y438" s="792"/>
      <c r="Z438" s="792"/>
      <c r="AA438" s="792"/>
      <c r="AB438" s="792"/>
      <c r="AC438" s="792"/>
      <c r="AD438" s="792"/>
      <c r="AE438" s="792"/>
      <c r="AF438" s="792"/>
      <c r="AG438" s="792"/>
      <c r="AH438" s="792"/>
      <c r="AI438" s="792"/>
      <c r="AJ438" s="792"/>
      <c r="AK438" s="792"/>
      <c r="AL438" s="792"/>
      <c r="AM438" s="792"/>
      <c r="AN438" s="792"/>
      <c r="AO438" s="792"/>
      <c r="AP438" s="792"/>
      <c r="AQ438" s="792"/>
      <c r="AR438" s="792"/>
      <c r="AS438" s="792"/>
      <c r="AT438" s="792"/>
      <c r="AU438" s="792"/>
      <c r="AV438" s="792"/>
      <c r="AW438" s="792"/>
      <c r="AX438" s="792"/>
      <c r="AY438" s="792"/>
      <c r="AZ438" s="792"/>
      <c r="BA438" s="792"/>
      <c r="BB438" s="792"/>
      <c r="BC438" s="792"/>
      <c r="BD438" s="792"/>
      <c r="BE438" s="792"/>
      <c r="BF438" s="792"/>
      <c r="BG438" s="792"/>
      <c r="BH438" s="792"/>
      <c r="BI438" s="792"/>
      <c r="BJ438" s="792"/>
      <c r="BK438" s="792"/>
      <c r="BL438" s="792"/>
      <c r="BM438" s="792"/>
      <c r="BN438" s="792"/>
      <c r="BO438" s="792"/>
      <c r="BP438" s="792"/>
      <c r="BQ438" s="792"/>
      <c r="BR438" s="792"/>
      <c r="BS438" s="792"/>
      <c r="BT438" s="792"/>
      <c r="BU438" s="792"/>
      <c r="BV438" s="792"/>
      <c r="BW438" s="792"/>
      <c r="BX438" s="792"/>
      <c r="BY438" s="792"/>
      <c r="BZ438" s="792"/>
      <c r="CA438" s="792"/>
      <c r="CB438" s="792"/>
      <c r="CC438" s="792"/>
      <c r="CD438" s="792"/>
      <c r="CE438" s="792"/>
      <c r="CF438" s="792"/>
      <c r="CG438" s="792"/>
      <c r="CH438" s="792"/>
      <c r="CI438" s="792"/>
      <c r="CJ438" s="792"/>
      <c r="CK438" s="792"/>
      <c r="CL438" s="792"/>
      <c r="CM438" s="792"/>
      <c r="CN438" s="792"/>
      <c r="CO438" s="792"/>
      <c r="CP438" s="792"/>
      <c r="CQ438" s="792"/>
      <c r="CR438" s="792"/>
      <c r="CS438" s="792"/>
      <c r="CT438" s="792"/>
      <c r="CU438" s="792"/>
      <c r="CV438" s="792"/>
      <c r="CW438" s="792"/>
      <c r="CX438" s="792"/>
      <c r="CY438" s="792"/>
      <c r="CZ438" s="792"/>
      <c r="DA438" s="792"/>
      <c r="DB438" s="792"/>
      <c r="DC438" s="792"/>
      <c r="DD438" s="792"/>
      <c r="DE438" s="792"/>
      <c r="DF438" s="792"/>
      <c r="DG438" s="792"/>
      <c r="DH438" s="792"/>
      <c r="DI438" s="792"/>
      <c r="DJ438" s="792"/>
      <c r="DK438" s="792"/>
      <c r="DL438" s="792"/>
      <c r="DM438" s="792"/>
      <c r="DN438" s="792"/>
      <c r="DO438" s="792"/>
      <c r="DP438" s="792"/>
      <c r="DQ438" s="792"/>
      <c r="DR438" s="792"/>
      <c r="DS438" s="792"/>
      <c r="DT438" s="792"/>
      <c r="DU438" s="792"/>
      <c r="DV438" s="792"/>
      <c r="DW438" s="792"/>
      <c r="DX438" s="792"/>
      <c r="DY438" s="792"/>
      <c r="DZ438" s="792"/>
      <c r="EA438" s="792"/>
      <c r="EB438" s="792"/>
      <c r="EC438" s="792"/>
      <c r="ED438" s="792"/>
      <c r="EE438" s="792"/>
      <c r="EF438" s="792"/>
      <c r="EG438" s="792"/>
      <c r="EH438" s="792"/>
      <c r="EI438" s="792"/>
      <c r="EJ438" s="792"/>
      <c r="EK438" s="792"/>
      <c r="EL438" s="792"/>
      <c r="EM438" s="792"/>
      <c r="EN438" s="792"/>
      <c r="EO438" s="792"/>
      <c r="EP438" s="792"/>
      <c r="EQ438" s="792"/>
      <c r="ER438" s="792"/>
      <c r="ES438" s="792"/>
      <c r="ET438" s="792"/>
      <c r="EU438" s="792"/>
      <c r="EV438" s="792"/>
      <c r="EW438" s="792"/>
      <c r="EX438" s="792"/>
      <c r="EY438" s="792"/>
      <c r="EZ438" s="792"/>
      <c r="FA438" s="792"/>
      <c r="FB438" s="792"/>
      <c r="FC438" s="792"/>
      <c r="FD438" s="792"/>
      <c r="FE438" s="792"/>
      <c r="FF438" s="792"/>
      <c r="FG438" s="792"/>
      <c r="FH438" s="792"/>
      <c r="FI438" s="792"/>
    </row>
    <row r="439" spans="1:165">
      <c r="A439" s="737"/>
      <c r="B439" s="738"/>
      <c r="C439" s="738"/>
      <c r="D439" s="738"/>
      <c r="E439" s="739"/>
      <c r="F439" s="739" t="s">
        <v>350</v>
      </c>
      <c r="G439" s="739"/>
      <c r="H439" s="739"/>
      <c r="I439" s="739"/>
      <c r="J439" s="739"/>
      <c r="K439" s="739"/>
      <c r="L439" s="740"/>
      <c r="M439" s="741"/>
      <c r="N439" s="885"/>
      <c r="U439" s="792"/>
      <c r="V439" s="792"/>
      <c r="W439" s="792"/>
      <c r="X439" s="792"/>
      <c r="Y439" s="792"/>
      <c r="Z439" s="792"/>
      <c r="AA439" s="792"/>
      <c r="AB439" s="792"/>
      <c r="AC439" s="792"/>
      <c r="AD439" s="792"/>
      <c r="AE439" s="792"/>
      <c r="AF439" s="792"/>
      <c r="AG439" s="792"/>
      <c r="AH439" s="792"/>
      <c r="AI439" s="792"/>
      <c r="AJ439" s="792"/>
      <c r="AK439" s="792"/>
      <c r="AL439" s="792"/>
      <c r="AM439" s="792"/>
      <c r="AN439" s="792"/>
      <c r="AO439" s="792"/>
      <c r="AP439" s="792"/>
      <c r="AQ439" s="792"/>
      <c r="AR439" s="792"/>
      <c r="AS439" s="792"/>
      <c r="AT439" s="792"/>
      <c r="AU439" s="792"/>
      <c r="AV439" s="792"/>
      <c r="AW439" s="792"/>
      <c r="AX439" s="792"/>
      <c r="AY439" s="792"/>
      <c r="AZ439" s="792"/>
      <c r="BA439" s="792"/>
      <c r="BB439" s="792"/>
      <c r="BC439" s="792"/>
      <c r="BD439" s="792"/>
      <c r="BE439" s="792"/>
      <c r="BF439" s="792"/>
      <c r="BG439" s="792"/>
      <c r="BH439" s="792"/>
      <c r="BI439" s="792"/>
      <c r="BJ439" s="792"/>
      <c r="BK439" s="792"/>
      <c r="BL439" s="792"/>
      <c r="BM439" s="792"/>
      <c r="BN439" s="792"/>
      <c r="BO439" s="792"/>
      <c r="BP439" s="792"/>
      <c r="BQ439" s="792"/>
      <c r="BR439" s="792"/>
      <c r="BS439" s="792"/>
      <c r="BT439" s="792"/>
      <c r="BU439" s="792"/>
      <c r="BV439" s="792"/>
      <c r="BW439" s="792"/>
      <c r="BX439" s="792"/>
      <c r="BY439" s="792"/>
      <c r="BZ439" s="792"/>
      <c r="CA439" s="792"/>
      <c r="CB439" s="792"/>
      <c r="CC439" s="792"/>
      <c r="CD439" s="792"/>
      <c r="CE439" s="792"/>
      <c r="CF439" s="792"/>
      <c r="CG439" s="792"/>
      <c r="CH439" s="792"/>
      <c r="CI439" s="792"/>
      <c r="CJ439" s="792"/>
      <c r="CK439" s="792"/>
      <c r="CL439" s="792"/>
      <c r="CM439" s="792"/>
      <c r="CN439" s="792"/>
      <c r="CO439" s="792"/>
      <c r="CP439" s="792"/>
      <c r="CQ439" s="792"/>
      <c r="CR439" s="792"/>
      <c r="CS439" s="792"/>
      <c r="CT439" s="792"/>
      <c r="CU439" s="792"/>
      <c r="CV439" s="792"/>
      <c r="CW439" s="792"/>
      <c r="CX439" s="792"/>
      <c r="CY439" s="792"/>
      <c r="CZ439" s="792"/>
      <c r="DA439" s="792"/>
      <c r="DB439" s="792"/>
      <c r="DC439" s="792"/>
      <c r="DD439" s="792"/>
      <c r="DE439" s="792"/>
      <c r="DF439" s="792"/>
      <c r="DG439" s="792"/>
      <c r="DH439" s="792"/>
      <c r="DI439" s="792"/>
      <c r="DJ439" s="792"/>
      <c r="DK439" s="792"/>
      <c r="DL439" s="792"/>
      <c r="DM439" s="792"/>
      <c r="DN439" s="792"/>
      <c r="DO439" s="792"/>
      <c r="DP439" s="792"/>
      <c r="DQ439" s="792"/>
      <c r="DR439" s="792"/>
      <c r="DS439" s="792"/>
      <c r="DT439" s="792"/>
      <c r="DU439" s="792"/>
      <c r="DV439" s="792"/>
      <c r="DW439" s="792"/>
      <c r="DX439" s="792"/>
      <c r="DY439" s="792"/>
      <c r="DZ439" s="792"/>
      <c r="EA439" s="792"/>
      <c r="EB439" s="792"/>
      <c r="EC439" s="792"/>
      <c r="ED439" s="792"/>
      <c r="EE439" s="792"/>
      <c r="EF439" s="792"/>
      <c r="EG439" s="792"/>
      <c r="EH439" s="792"/>
      <c r="EI439" s="792"/>
      <c r="EJ439" s="792"/>
      <c r="EK439" s="792"/>
      <c r="EL439" s="792"/>
      <c r="EM439" s="792"/>
      <c r="EN439" s="792"/>
      <c r="EO439" s="792"/>
      <c r="EP439" s="792"/>
      <c r="EQ439" s="792"/>
      <c r="ER439" s="792"/>
      <c r="ES439" s="792"/>
      <c r="ET439" s="792"/>
      <c r="EU439" s="792"/>
      <c r="EV439" s="792"/>
      <c r="EW439" s="792"/>
      <c r="EX439" s="792"/>
      <c r="EY439" s="792"/>
      <c r="EZ439" s="792"/>
      <c r="FA439" s="792"/>
      <c r="FB439" s="792"/>
      <c r="FC439" s="792"/>
      <c r="FD439" s="792"/>
      <c r="FE439" s="792"/>
      <c r="FF439" s="792"/>
      <c r="FG439" s="792"/>
      <c r="FH439" s="792"/>
      <c r="FI439" s="792"/>
    </row>
    <row r="440" spans="1:165">
      <c r="A440" s="737"/>
      <c r="B440" s="738"/>
      <c r="C440" s="738"/>
      <c r="D440" s="738"/>
      <c r="E440" s="739"/>
      <c r="F440" s="739" t="s">
        <v>351</v>
      </c>
      <c r="G440" s="739"/>
      <c r="H440" s="739"/>
      <c r="I440" s="739"/>
      <c r="J440" s="739"/>
      <c r="K440" s="739"/>
      <c r="L440" s="740"/>
      <c r="M440" s="741"/>
      <c r="N440" s="885"/>
      <c r="U440" s="792"/>
      <c r="V440" s="792"/>
      <c r="W440" s="792"/>
      <c r="X440" s="792"/>
      <c r="Y440" s="792"/>
      <c r="Z440" s="792"/>
      <c r="AA440" s="792"/>
      <c r="AB440" s="792"/>
      <c r="AC440" s="792"/>
      <c r="AD440" s="792"/>
      <c r="AE440" s="792"/>
      <c r="AF440" s="792"/>
      <c r="AG440" s="792"/>
      <c r="AH440" s="792"/>
      <c r="AI440" s="792"/>
      <c r="AJ440" s="792"/>
      <c r="AK440" s="792"/>
      <c r="AL440" s="792"/>
      <c r="AM440" s="792"/>
      <c r="AN440" s="792"/>
      <c r="AO440" s="792"/>
      <c r="AP440" s="792"/>
      <c r="AQ440" s="792"/>
      <c r="AR440" s="792"/>
      <c r="AS440" s="792"/>
      <c r="AT440" s="792"/>
      <c r="AU440" s="792"/>
      <c r="AV440" s="792"/>
      <c r="AW440" s="792"/>
      <c r="AX440" s="792"/>
      <c r="AY440" s="792"/>
      <c r="AZ440" s="792"/>
      <c r="BA440" s="792"/>
      <c r="BB440" s="792"/>
      <c r="BC440" s="792"/>
      <c r="BD440" s="792"/>
      <c r="BE440" s="792"/>
      <c r="BF440" s="792"/>
      <c r="BG440" s="792"/>
      <c r="BH440" s="792"/>
      <c r="BI440" s="792"/>
      <c r="BJ440" s="792"/>
      <c r="BK440" s="792"/>
      <c r="BL440" s="792"/>
      <c r="BM440" s="792"/>
      <c r="BN440" s="792"/>
      <c r="BO440" s="792"/>
      <c r="BP440" s="792"/>
      <c r="BQ440" s="792"/>
      <c r="BR440" s="792"/>
      <c r="BS440" s="792"/>
      <c r="BT440" s="792"/>
      <c r="BU440" s="792"/>
      <c r="BV440" s="792"/>
      <c r="BW440" s="792"/>
      <c r="BX440" s="792"/>
      <c r="BY440" s="792"/>
      <c r="BZ440" s="792"/>
      <c r="CA440" s="792"/>
      <c r="CB440" s="792"/>
      <c r="CC440" s="792"/>
      <c r="CD440" s="792"/>
      <c r="CE440" s="792"/>
      <c r="CF440" s="792"/>
      <c r="CG440" s="792"/>
      <c r="CH440" s="792"/>
      <c r="CI440" s="792"/>
      <c r="CJ440" s="792"/>
      <c r="CK440" s="792"/>
      <c r="CL440" s="792"/>
      <c r="CM440" s="792"/>
      <c r="CN440" s="792"/>
      <c r="CO440" s="792"/>
      <c r="CP440" s="792"/>
      <c r="CQ440" s="792"/>
      <c r="CR440" s="792"/>
      <c r="CS440" s="792"/>
      <c r="CT440" s="792"/>
      <c r="CU440" s="792"/>
      <c r="CV440" s="792"/>
      <c r="CW440" s="792"/>
      <c r="CX440" s="792"/>
      <c r="CY440" s="792"/>
      <c r="CZ440" s="792"/>
      <c r="DA440" s="792"/>
      <c r="DB440" s="792"/>
      <c r="DC440" s="792"/>
      <c r="DD440" s="792"/>
      <c r="DE440" s="792"/>
      <c r="DF440" s="792"/>
      <c r="DG440" s="792"/>
      <c r="DH440" s="792"/>
      <c r="DI440" s="792"/>
      <c r="DJ440" s="792"/>
      <c r="DK440" s="792"/>
      <c r="DL440" s="792"/>
      <c r="DM440" s="792"/>
      <c r="DN440" s="792"/>
      <c r="DO440" s="792"/>
      <c r="DP440" s="792"/>
      <c r="DQ440" s="792"/>
      <c r="DR440" s="792"/>
      <c r="DS440" s="792"/>
      <c r="DT440" s="792"/>
      <c r="DU440" s="792"/>
      <c r="DV440" s="792"/>
      <c r="DW440" s="792"/>
      <c r="DX440" s="792"/>
      <c r="DY440" s="792"/>
      <c r="DZ440" s="792"/>
      <c r="EA440" s="792"/>
      <c r="EB440" s="792"/>
      <c r="EC440" s="792"/>
      <c r="ED440" s="792"/>
      <c r="EE440" s="792"/>
      <c r="EF440" s="792"/>
      <c r="EG440" s="792"/>
      <c r="EH440" s="792"/>
      <c r="EI440" s="792"/>
      <c r="EJ440" s="792"/>
      <c r="EK440" s="792"/>
      <c r="EL440" s="792"/>
      <c r="EM440" s="792"/>
      <c r="EN440" s="792"/>
      <c r="EO440" s="792"/>
      <c r="EP440" s="792"/>
      <c r="EQ440" s="792"/>
      <c r="ER440" s="792"/>
      <c r="ES440" s="792"/>
      <c r="ET440" s="792"/>
      <c r="EU440" s="792"/>
      <c r="EV440" s="792"/>
      <c r="EW440" s="792"/>
      <c r="EX440" s="792"/>
      <c r="EY440" s="792"/>
      <c r="EZ440" s="792"/>
      <c r="FA440" s="792"/>
      <c r="FB440" s="792"/>
      <c r="FC440" s="792"/>
      <c r="FD440" s="792"/>
      <c r="FE440" s="792"/>
      <c r="FF440" s="792"/>
      <c r="FG440" s="792"/>
      <c r="FH440" s="792"/>
      <c r="FI440" s="792"/>
    </row>
    <row r="441" spans="1:165">
      <c r="A441" s="737"/>
      <c r="B441" s="738"/>
      <c r="C441" s="738"/>
      <c r="D441" s="738"/>
      <c r="E441" s="739" t="s">
        <v>195</v>
      </c>
      <c r="F441" s="739"/>
      <c r="G441" s="739"/>
      <c r="H441" s="739"/>
      <c r="I441" s="739"/>
      <c r="J441" s="739"/>
      <c r="K441" s="739"/>
      <c r="L441" s="740"/>
      <c r="M441" s="741"/>
      <c r="N441" s="885"/>
      <c r="U441" s="792"/>
      <c r="V441" s="792"/>
      <c r="W441" s="792"/>
      <c r="X441" s="792"/>
      <c r="Y441" s="792"/>
      <c r="Z441" s="792"/>
      <c r="AA441" s="792"/>
      <c r="AB441" s="792"/>
      <c r="AC441" s="792"/>
      <c r="AD441" s="792"/>
      <c r="AE441" s="792"/>
      <c r="AF441" s="792"/>
      <c r="AG441" s="792"/>
      <c r="AH441" s="792"/>
      <c r="AI441" s="792"/>
      <c r="AJ441" s="792"/>
      <c r="AK441" s="792"/>
      <c r="AL441" s="792"/>
      <c r="AM441" s="792"/>
      <c r="AN441" s="792"/>
      <c r="AO441" s="792"/>
      <c r="AP441" s="792"/>
      <c r="AQ441" s="792"/>
      <c r="AR441" s="792"/>
      <c r="AS441" s="792"/>
      <c r="AT441" s="792"/>
      <c r="AU441" s="792"/>
      <c r="AV441" s="792"/>
      <c r="AW441" s="792"/>
      <c r="AX441" s="792"/>
      <c r="AY441" s="792"/>
      <c r="AZ441" s="792"/>
      <c r="BA441" s="792"/>
      <c r="BB441" s="792"/>
      <c r="BC441" s="792"/>
      <c r="BD441" s="792"/>
      <c r="BE441" s="792"/>
      <c r="BF441" s="792"/>
      <c r="BG441" s="792"/>
      <c r="BH441" s="792"/>
      <c r="BI441" s="792"/>
      <c r="BJ441" s="792"/>
      <c r="BK441" s="792"/>
      <c r="BL441" s="792"/>
      <c r="BM441" s="792"/>
      <c r="BN441" s="792"/>
      <c r="BO441" s="792"/>
      <c r="BP441" s="792"/>
      <c r="BQ441" s="792"/>
      <c r="BR441" s="792"/>
      <c r="BS441" s="792"/>
      <c r="BT441" s="792"/>
      <c r="BU441" s="792"/>
      <c r="BV441" s="792"/>
      <c r="BW441" s="792"/>
      <c r="BX441" s="792"/>
      <c r="BY441" s="792"/>
      <c r="BZ441" s="792"/>
      <c r="CA441" s="792"/>
      <c r="CB441" s="792"/>
      <c r="CC441" s="792"/>
      <c r="CD441" s="792"/>
      <c r="CE441" s="792"/>
      <c r="CF441" s="792"/>
      <c r="CG441" s="792"/>
      <c r="CH441" s="792"/>
      <c r="CI441" s="792"/>
      <c r="CJ441" s="792"/>
      <c r="CK441" s="792"/>
      <c r="CL441" s="792"/>
      <c r="CM441" s="792"/>
      <c r="CN441" s="792"/>
      <c r="CO441" s="792"/>
      <c r="CP441" s="792"/>
      <c r="CQ441" s="792"/>
      <c r="CR441" s="792"/>
      <c r="CS441" s="792"/>
      <c r="CT441" s="792"/>
      <c r="CU441" s="792"/>
      <c r="CV441" s="792"/>
      <c r="CW441" s="792"/>
      <c r="CX441" s="792"/>
      <c r="CY441" s="792"/>
      <c r="CZ441" s="792"/>
      <c r="DA441" s="792"/>
      <c r="DB441" s="792"/>
      <c r="DC441" s="792"/>
      <c r="DD441" s="792"/>
      <c r="DE441" s="792"/>
      <c r="DF441" s="792"/>
      <c r="DG441" s="792"/>
      <c r="DH441" s="792"/>
      <c r="DI441" s="792"/>
      <c r="DJ441" s="792"/>
      <c r="DK441" s="792"/>
      <c r="DL441" s="792"/>
      <c r="DM441" s="792"/>
      <c r="DN441" s="792"/>
      <c r="DO441" s="792"/>
      <c r="DP441" s="792"/>
      <c r="DQ441" s="792"/>
      <c r="DR441" s="792"/>
      <c r="DS441" s="792"/>
      <c r="DT441" s="792"/>
      <c r="DU441" s="792"/>
      <c r="DV441" s="792"/>
      <c r="DW441" s="792"/>
      <c r="DX441" s="792"/>
      <c r="DY441" s="792"/>
      <c r="DZ441" s="792"/>
      <c r="EA441" s="792"/>
      <c r="EB441" s="792"/>
      <c r="EC441" s="792"/>
      <c r="ED441" s="792"/>
      <c r="EE441" s="792"/>
      <c r="EF441" s="792"/>
      <c r="EG441" s="792"/>
      <c r="EH441" s="792"/>
      <c r="EI441" s="792"/>
      <c r="EJ441" s="792"/>
      <c r="EK441" s="792"/>
      <c r="EL441" s="792"/>
      <c r="EM441" s="792"/>
      <c r="EN441" s="792"/>
      <c r="EO441" s="792"/>
      <c r="EP441" s="792"/>
      <c r="EQ441" s="792"/>
      <c r="ER441" s="792"/>
      <c r="ES441" s="792"/>
      <c r="ET441" s="792"/>
      <c r="EU441" s="792"/>
      <c r="EV441" s="792"/>
      <c r="EW441" s="792"/>
      <c r="EX441" s="792"/>
      <c r="EY441" s="792"/>
      <c r="EZ441" s="792"/>
      <c r="FA441" s="792"/>
      <c r="FB441" s="792"/>
      <c r="FC441" s="792"/>
      <c r="FD441" s="792"/>
      <c r="FE441" s="792"/>
      <c r="FF441" s="792"/>
      <c r="FG441" s="792"/>
      <c r="FH441" s="792"/>
      <c r="FI441" s="792"/>
    </row>
    <row r="442" spans="1:165">
      <c r="A442" s="737"/>
      <c r="B442" s="738"/>
      <c r="C442" s="738"/>
      <c r="D442" s="738"/>
      <c r="E442" s="739"/>
      <c r="F442" s="739" t="s">
        <v>347</v>
      </c>
      <c r="G442" s="739"/>
      <c r="H442" s="739"/>
      <c r="I442" s="739"/>
      <c r="J442" s="739"/>
      <c r="K442" s="739"/>
      <c r="L442" s="740"/>
      <c r="M442" s="741"/>
      <c r="N442" s="885"/>
      <c r="U442" s="792"/>
      <c r="V442" s="792"/>
      <c r="W442" s="792"/>
      <c r="X442" s="792"/>
      <c r="Y442" s="792"/>
      <c r="Z442" s="792"/>
      <c r="AA442" s="792"/>
      <c r="AB442" s="792"/>
      <c r="AC442" s="792"/>
      <c r="AD442" s="792"/>
      <c r="AE442" s="792"/>
      <c r="AF442" s="792"/>
      <c r="AG442" s="792"/>
      <c r="AH442" s="792"/>
      <c r="AI442" s="792"/>
      <c r="AJ442" s="792"/>
      <c r="AK442" s="792"/>
      <c r="AL442" s="792"/>
      <c r="AM442" s="792"/>
      <c r="AN442" s="792"/>
      <c r="AO442" s="792"/>
      <c r="AP442" s="792"/>
      <c r="AQ442" s="792"/>
      <c r="AR442" s="792"/>
      <c r="AS442" s="792"/>
      <c r="AT442" s="792"/>
      <c r="AU442" s="792"/>
      <c r="AV442" s="792"/>
      <c r="AW442" s="792"/>
      <c r="AX442" s="792"/>
      <c r="AY442" s="792"/>
      <c r="AZ442" s="792"/>
      <c r="BA442" s="792"/>
      <c r="BB442" s="792"/>
      <c r="BC442" s="792"/>
      <c r="BD442" s="792"/>
      <c r="BE442" s="792"/>
      <c r="BF442" s="792"/>
      <c r="BG442" s="792"/>
      <c r="BH442" s="792"/>
      <c r="BI442" s="792"/>
      <c r="BJ442" s="792"/>
      <c r="BK442" s="792"/>
      <c r="BL442" s="792"/>
      <c r="BM442" s="792"/>
      <c r="BN442" s="792"/>
      <c r="BO442" s="792"/>
      <c r="BP442" s="792"/>
      <c r="BQ442" s="792"/>
      <c r="BR442" s="792"/>
      <c r="BS442" s="792"/>
      <c r="BT442" s="792"/>
      <c r="BU442" s="792"/>
      <c r="BV442" s="792"/>
      <c r="BW442" s="792"/>
      <c r="BX442" s="792"/>
      <c r="BY442" s="792"/>
      <c r="BZ442" s="792"/>
      <c r="CA442" s="792"/>
      <c r="CB442" s="792"/>
      <c r="CC442" s="792"/>
      <c r="CD442" s="792"/>
      <c r="CE442" s="792"/>
      <c r="CF442" s="792"/>
      <c r="CG442" s="792"/>
      <c r="CH442" s="792"/>
      <c r="CI442" s="792"/>
      <c r="CJ442" s="792"/>
      <c r="CK442" s="792"/>
      <c r="CL442" s="792"/>
      <c r="CM442" s="792"/>
      <c r="CN442" s="792"/>
      <c r="CO442" s="792"/>
      <c r="CP442" s="792"/>
      <c r="CQ442" s="792"/>
      <c r="CR442" s="792"/>
      <c r="CS442" s="792"/>
      <c r="CT442" s="792"/>
      <c r="CU442" s="792"/>
      <c r="CV442" s="792"/>
      <c r="CW442" s="792"/>
      <c r="CX442" s="792"/>
      <c r="CY442" s="792"/>
      <c r="CZ442" s="792"/>
      <c r="DA442" s="792"/>
      <c r="DB442" s="792"/>
      <c r="DC442" s="792"/>
      <c r="DD442" s="792"/>
      <c r="DE442" s="792"/>
      <c r="DF442" s="792"/>
      <c r="DG442" s="792"/>
      <c r="DH442" s="792"/>
      <c r="DI442" s="792"/>
      <c r="DJ442" s="792"/>
      <c r="DK442" s="792"/>
      <c r="DL442" s="792"/>
      <c r="DM442" s="792"/>
      <c r="DN442" s="792"/>
      <c r="DO442" s="792"/>
      <c r="DP442" s="792"/>
      <c r="DQ442" s="792"/>
      <c r="DR442" s="792"/>
      <c r="DS442" s="792"/>
      <c r="DT442" s="792"/>
      <c r="DU442" s="792"/>
      <c r="DV442" s="792"/>
      <c r="DW442" s="792"/>
      <c r="DX442" s="792"/>
      <c r="DY442" s="792"/>
      <c r="DZ442" s="792"/>
      <c r="EA442" s="792"/>
      <c r="EB442" s="792"/>
      <c r="EC442" s="792"/>
      <c r="ED442" s="792"/>
      <c r="EE442" s="792"/>
      <c r="EF442" s="792"/>
      <c r="EG442" s="792"/>
      <c r="EH442" s="792"/>
      <c r="EI442" s="792"/>
      <c r="EJ442" s="792"/>
      <c r="EK442" s="792"/>
      <c r="EL442" s="792"/>
      <c r="EM442" s="792"/>
      <c r="EN442" s="792"/>
      <c r="EO442" s="792"/>
      <c r="EP442" s="792"/>
      <c r="EQ442" s="792"/>
      <c r="ER442" s="792"/>
      <c r="ES442" s="792"/>
      <c r="ET442" s="792"/>
      <c r="EU442" s="792"/>
      <c r="EV442" s="792"/>
      <c r="EW442" s="792"/>
      <c r="EX442" s="792"/>
      <c r="EY442" s="792"/>
      <c r="EZ442" s="792"/>
      <c r="FA442" s="792"/>
      <c r="FB442" s="792"/>
      <c r="FC442" s="792"/>
      <c r="FD442" s="792"/>
      <c r="FE442" s="792"/>
      <c r="FF442" s="792"/>
      <c r="FG442" s="792"/>
      <c r="FH442" s="792"/>
      <c r="FI442" s="792"/>
    </row>
    <row r="443" spans="1:165">
      <c r="A443" s="737"/>
      <c r="B443" s="738"/>
      <c r="C443" s="738"/>
      <c r="D443" s="738"/>
      <c r="E443" s="739"/>
      <c r="F443" s="739" t="s">
        <v>348</v>
      </c>
      <c r="G443" s="739"/>
      <c r="H443" s="739"/>
      <c r="I443" s="739"/>
      <c r="J443" s="739"/>
      <c r="K443" s="739"/>
      <c r="L443" s="740"/>
      <c r="M443" s="741"/>
      <c r="N443" s="885"/>
      <c r="U443" s="792"/>
      <c r="V443" s="792"/>
      <c r="W443" s="792"/>
      <c r="X443" s="792"/>
      <c r="Y443" s="792"/>
      <c r="Z443" s="792"/>
      <c r="AA443" s="792"/>
      <c r="AB443" s="792"/>
      <c r="AC443" s="792"/>
      <c r="AD443" s="792"/>
      <c r="AE443" s="792"/>
      <c r="AF443" s="792"/>
      <c r="AG443" s="792"/>
      <c r="AH443" s="792"/>
      <c r="AI443" s="792"/>
      <c r="AJ443" s="792"/>
      <c r="AK443" s="792"/>
      <c r="AL443" s="792"/>
      <c r="AM443" s="792"/>
      <c r="AN443" s="792"/>
      <c r="AO443" s="792"/>
      <c r="AP443" s="792"/>
      <c r="AQ443" s="792"/>
      <c r="AR443" s="792"/>
      <c r="AS443" s="792"/>
      <c r="AT443" s="792"/>
      <c r="AU443" s="792"/>
      <c r="AV443" s="792"/>
      <c r="AW443" s="792"/>
      <c r="AX443" s="792"/>
      <c r="AY443" s="792"/>
      <c r="AZ443" s="792"/>
      <c r="BA443" s="792"/>
      <c r="BB443" s="792"/>
      <c r="BC443" s="792"/>
      <c r="BD443" s="792"/>
      <c r="BE443" s="792"/>
      <c r="BF443" s="792"/>
      <c r="BG443" s="792"/>
      <c r="BH443" s="792"/>
      <c r="BI443" s="792"/>
      <c r="BJ443" s="792"/>
      <c r="BK443" s="792"/>
      <c r="BL443" s="792"/>
      <c r="BM443" s="792"/>
      <c r="BN443" s="792"/>
      <c r="BO443" s="792"/>
      <c r="BP443" s="792"/>
      <c r="BQ443" s="792"/>
      <c r="BR443" s="792"/>
      <c r="BS443" s="792"/>
      <c r="BT443" s="792"/>
      <c r="BU443" s="792"/>
      <c r="BV443" s="792"/>
      <c r="BW443" s="792"/>
      <c r="BX443" s="792"/>
      <c r="BY443" s="792"/>
      <c r="BZ443" s="792"/>
      <c r="CA443" s="792"/>
      <c r="CB443" s="792"/>
      <c r="CC443" s="792"/>
      <c r="CD443" s="792"/>
      <c r="CE443" s="792"/>
      <c r="CF443" s="792"/>
      <c r="CG443" s="792"/>
      <c r="CH443" s="792"/>
      <c r="CI443" s="792"/>
      <c r="CJ443" s="792"/>
      <c r="CK443" s="792"/>
      <c r="CL443" s="792"/>
      <c r="CM443" s="792"/>
      <c r="CN443" s="792"/>
      <c r="CO443" s="792"/>
      <c r="CP443" s="792"/>
      <c r="CQ443" s="792"/>
      <c r="CR443" s="792"/>
      <c r="CS443" s="792"/>
      <c r="CT443" s="792"/>
      <c r="CU443" s="792"/>
      <c r="CV443" s="792"/>
      <c r="CW443" s="792"/>
      <c r="CX443" s="792"/>
      <c r="CY443" s="792"/>
      <c r="CZ443" s="792"/>
      <c r="DA443" s="792"/>
      <c r="DB443" s="792"/>
      <c r="DC443" s="792"/>
      <c r="DD443" s="792"/>
      <c r="DE443" s="792"/>
      <c r="DF443" s="792"/>
      <c r="DG443" s="792"/>
      <c r="DH443" s="792"/>
      <c r="DI443" s="792"/>
      <c r="DJ443" s="792"/>
      <c r="DK443" s="792"/>
      <c r="DL443" s="792"/>
      <c r="DM443" s="792"/>
      <c r="DN443" s="792"/>
      <c r="DO443" s="792"/>
      <c r="DP443" s="792"/>
      <c r="DQ443" s="792"/>
      <c r="DR443" s="792"/>
      <c r="DS443" s="792"/>
      <c r="DT443" s="792"/>
      <c r="DU443" s="792"/>
      <c r="DV443" s="792"/>
      <c r="DW443" s="792"/>
      <c r="DX443" s="792"/>
      <c r="DY443" s="792"/>
      <c r="DZ443" s="792"/>
      <c r="EA443" s="792"/>
      <c r="EB443" s="792"/>
      <c r="EC443" s="792"/>
      <c r="ED443" s="792"/>
      <c r="EE443" s="792"/>
      <c r="EF443" s="792"/>
      <c r="EG443" s="792"/>
      <c r="EH443" s="792"/>
      <c r="EI443" s="792"/>
      <c r="EJ443" s="792"/>
      <c r="EK443" s="792"/>
      <c r="EL443" s="792"/>
      <c r="EM443" s="792"/>
      <c r="EN443" s="792"/>
      <c r="EO443" s="792"/>
      <c r="EP443" s="792"/>
      <c r="EQ443" s="792"/>
      <c r="ER443" s="792"/>
      <c r="ES443" s="792"/>
      <c r="ET443" s="792"/>
      <c r="EU443" s="792"/>
      <c r="EV443" s="792"/>
      <c r="EW443" s="792"/>
      <c r="EX443" s="792"/>
      <c r="EY443" s="792"/>
      <c r="EZ443" s="792"/>
      <c r="FA443" s="792"/>
      <c r="FB443" s="792"/>
      <c r="FC443" s="792"/>
      <c r="FD443" s="792"/>
      <c r="FE443" s="792"/>
      <c r="FF443" s="792"/>
      <c r="FG443" s="792"/>
      <c r="FH443" s="792"/>
      <c r="FI443" s="792"/>
    </row>
    <row r="444" spans="1:165">
      <c r="A444" s="737"/>
      <c r="B444" s="738"/>
      <c r="C444" s="738"/>
      <c r="D444" s="738"/>
      <c r="E444" s="739"/>
      <c r="F444" s="739" t="s">
        <v>349</v>
      </c>
      <c r="G444" s="739"/>
      <c r="H444" s="739"/>
      <c r="I444" s="739"/>
      <c r="J444" s="739"/>
      <c r="K444" s="739"/>
      <c r="L444" s="740"/>
      <c r="M444" s="741"/>
      <c r="N444" s="885"/>
      <c r="U444" s="792"/>
      <c r="V444" s="792"/>
      <c r="W444" s="792"/>
      <c r="X444" s="792"/>
      <c r="Y444" s="792"/>
      <c r="Z444" s="792"/>
      <c r="AA444" s="792"/>
      <c r="AB444" s="792"/>
      <c r="AC444" s="792"/>
      <c r="AD444" s="792"/>
      <c r="AE444" s="792"/>
      <c r="AF444" s="792"/>
      <c r="AG444" s="792"/>
      <c r="AH444" s="792"/>
      <c r="AI444" s="792"/>
      <c r="AJ444" s="792"/>
      <c r="AK444" s="792"/>
      <c r="AL444" s="792"/>
      <c r="AM444" s="792"/>
      <c r="AN444" s="792"/>
      <c r="AO444" s="792"/>
      <c r="AP444" s="792"/>
      <c r="AQ444" s="792"/>
      <c r="AR444" s="792"/>
      <c r="AS444" s="792"/>
      <c r="AT444" s="792"/>
      <c r="AU444" s="792"/>
      <c r="AV444" s="792"/>
      <c r="AW444" s="792"/>
      <c r="AX444" s="792"/>
      <c r="AY444" s="792"/>
      <c r="AZ444" s="792"/>
      <c r="BA444" s="792"/>
      <c r="BB444" s="792"/>
      <c r="BC444" s="792"/>
      <c r="BD444" s="792"/>
      <c r="BE444" s="792"/>
      <c r="BF444" s="792"/>
      <c r="BG444" s="792"/>
      <c r="BH444" s="792"/>
      <c r="BI444" s="792"/>
      <c r="BJ444" s="792"/>
      <c r="BK444" s="792"/>
      <c r="BL444" s="792"/>
      <c r="BM444" s="792"/>
      <c r="BN444" s="792"/>
      <c r="BO444" s="792"/>
      <c r="BP444" s="792"/>
      <c r="BQ444" s="792"/>
      <c r="BR444" s="792"/>
      <c r="BS444" s="792"/>
      <c r="BT444" s="792"/>
      <c r="BU444" s="792"/>
      <c r="BV444" s="792"/>
      <c r="BW444" s="792"/>
      <c r="BX444" s="792"/>
      <c r="BY444" s="792"/>
      <c r="BZ444" s="792"/>
      <c r="CA444" s="792"/>
      <c r="CB444" s="792"/>
      <c r="CC444" s="792"/>
      <c r="CD444" s="792"/>
      <c r="CE444" s="792"/>
      <c r="CF444" s="792"/>
      <c r="CG444" s="792"/>
      <c r="CH444" s="792"/>
      <c r="CI444" s="792"/>
      <c r="CJ444" s="792"/>
      <c r="CK444" s="792"/>
      <c r="CL444" s="792"/>
      <c r="CM444" s="792"/>
      <c r="CN444" s="792"/>
      <c r="CO444" s="792"/>
      <c r="CP444" s="792"/>
      <c r="CQ444" s="792"/>
      <c r="CR444" s="792"/>
      <c r="CS444" s="792"/>
      <c r="CT444" s="792"/>
      <c r="CU444" s="792"/>
      <c r="CV444" s="792"/>
      <c r="CW444" s="792"/>
      <c r="CX444" s="792"/>
      <c r="CY444" s="792"/>
      <c r="CZ444" s="792"/>
      <c r="DA444" s="792"/>
      <c r="DB444" s="792"/>
      <c r="DC444" s="792"/>
      <c r="DD444" s="792"/>
      <c r="DE444" s="792"/>
      <c r="DF444" s="792"/>
      <c r="DG444" s="792"/>
      <c r="DH444" s="792"/>
      <c r="DI444" s="792"/>
      <c r="DJ444" s="792"/>
      <c r="DK444" s="792"/>
      <c r="DL444" s="792"/>
      <c r="DM444" s="792"/>
      <c r="DN444" s="792"/>
      <c r="DO444" s="792"/>
      <c r="DP444" s="792"/>
      <c r="DQ444" s="792"/>
      <c r="DR444" s="792"/>
      <c r="DS444" s="792"/>
      <c r="DT444" s="792"/>
      <c r="DU444" s="792"/>
      <c r="DV444" s="792"/>
      <c r="DW444" s="792"/>
      <c r="DX444" s="792"/>
      <c r="DY444" s="792"/>
      <c r="DZ444" s="792"/>
      <c r="EA444" s="792"/>
      <c r="EB444" s="792"/>
      <c r="EC444" s="792"/>
      <c r="ED444" s="792"/>
      <c r="EE444" s="792"/>
      <c r="EF444" s="792"/>
      <c r="EG444" s="792"/>
      <c r="EH444" s="792"/>
      <c r="EI444" s="792"/>
      <c r="EJ444" s="792"/>
      <c r="EK444" s="792"/>
      <c r="EL444" s="792"/>
      <c r="EM444" s="792"/>
      <c r="EN444" s="792"/>
      <c r="EO444" s="792"/>
      <c r="EP444" s="792"/>
      <c r="EQ444" s="792"/>
      <c r="ER444" s="792"/>
      <c r="ES444" s="792"/>
      <c r="ET444" s="792"/>
      <c r="EU444" s="792"/>
      <c r="EV444" s="792"/>
      <c r="EW444" s="792"/>
      <c r="EX444" s="792"/>
      <c r="EY444" s="792"/>
      <c r="EZ444" s="792"/>
      <c r="FA444" s="792"/>
      <c r="FB444" s="792"/>
      <c r="FC444" s="792"/>
      <c r="FD444" s="792"/>
      <c r="FE444" s="792"/>
      <c r="FF444" s="792"/>
      <c r="FG444" s="792"/>
      <c r="FH444" s="792"/>
      <c r="FI444" s="792"/>
    </row>
    <row r="445" spans="1:165">
      <c r="A445" s="737"/>
      <c r="B445" s="738"/>
      <c r="C445" s="738"/>
      <c r="D445" s="738"/>
      <c r="E445" s="739" t="s">
        <v>196</v>
      </c>
      <c r="F445" s="739"/>
      <c r="G445" s="739"/>
      <c r="H445" s="739"/>
      <c r="I445" s="739"/>
      <c r="J445" s="739"/>
      <c r="K445" s="739"/>
      <c r="L445" s="740"/>
      <c r="M445" s="741"/>
      <c r="N445" s="885"/>
      <c r="U445" s="792"/>
      <c r="V445" s="792"/>
      <c r="W445" s="792"/>
      <c r="X445" s="792"/>
      <c r="Y445" s="792"/>
      <c r="Z445" s="792"/>
      <c r="AA445" s="792"/>
      <c r="AB445" s="792"/>
      <c r="AC445" s="792"/>
      <c r="AD445" s="792"/>
      <c r="AE445" s="792"/>
      <c r="AF445" s="792"/>
      <c r="AG445" s="792"/>
      <c r="AH445" s="792"/>
      <c r="AI445" s="792"/>
      <c r="AJ445" s="792"/>
      <c r="AK445" s="792"/>
      <c r="AL445" s="792"/>
      <c r="AM445" s="792"/>
      <c r="AN445" s="792"/>
      <c r="AO445" s="792"/>
      <c r="AP445" s="792"/>
      <c r="AQ445" s="792"/>
      <c r="AR445" s="792"/>
      <c r="AS445" s="792"/>
      <c r="AT445" s="792"/>
      <c r="AU445" s="792"/>
      <c r="AV445" s="792"/>
      <c r="AW445" s="792"/>
      <c r="AX445" s="792"/>
      <c r="AY445" s="792"/>
      <c r="AZ445" s="792"/>
      <c r="BA445" s="792"/>
      <c r="BB445" s="792"/>
      <c r="BC445" s="792"/>
      <c r="BD445" s="792"/>
      <c r="BE445" s="792"/>
      <c r="BF445" s="792"/>
      <c r="BG445" s="792"/>
      <c r="BH445" s="792"/>
      <c r="BI445" s="792"/>
      <c r="BJ445" s="792"/>
      <c r="BK445" s="792"/>
      <c r="BL445" s="792"/>
      <c r="BM445" s="792"/>
      <c r="BN445" s="792"/>
      <c r="BO445" s="792"/>
      <c r="BP445" s="792"/>
      <c r="BQ445" s="792"/>
      <c r="BR445" s="792"/>
      <c r="BS445" s="792"/>
      <c r="BT445" s="792"/>
      <c r="BU445" s="792"/>
      <c r="BV445" s="792"/>
      <c r="BW445" s="792"/>
      <c r="BX445" s="792"/>
      <c r="BY445" s="792"/>
      <c r="BZ445" s="792"/>
      <c r="CA445" s="792"/>
      <c r="CB445" s="792"/>
      <c r="CC445" s="792"/>
      <c r="CD445" s="792"/>
      <c r="CE445" s="792"/>
      <c r="CF445" s="792"/>
      <c r="CG445" s="792"/>
      <c r="CH445" s="792"/>
      <c r="CI445" s="792"/>
      <c r="CJ445" s="792"/>
      <c r="CK445" s="792"/>
      <c r="CL445" s="792"/>
      <c r="CM445" s="792"/>
      <c r="CN445" s="792"/>
      <c r="CO445" s="792"/>
      <c r="CP445" s="792"/>
      <c r="CQ445" s="792"/>
      <c r="CR445" s="792"/>
      <c r="CS445" s="792"/>
      <c r="CT445" s="792"/>
      <c r="CU445" s="792"/>
      <c r="CV445" s="792"/>
      <c r="CW445" s="792"/>
      <c r="CX445" s="792"/>
      <c r="CY445" s="792"/>
      <c r="CZ445" s="792"/>
      <c r="DA445" s="792"/>
      <c r="DB445" s="792"/>
      <c r="DC445" s="792"/>
      <c r="DD445" s="792"/>
      <c r="DE445" s="792"/>
      <c r="DF445" s="792"/>
      <c r="DG445" s="792"/>
      <c r="DH445" s="792"/>
      <c r="DI445" s="792"/>
      <c r="DJ445" s="792"/>
      <c r="DK445" s="792"/>
      <c r="DL445" s="792"/>
      <c r="DM445" s="792"/>
      <c r="DN445" s="792"/>
      <c r="DO445" s="792"/>
      <c r="DP445" s="792"/>
      <c r="DQ445" s="792"/>
      <c r="DR445" s="792"/>
      <c r="DS445" s="792"/>
      <c r="DT445" s="792"/>
      <c r="DU445" s="792"/>
      <c r="DV445" s="792"/>
      <c r="DW445" s="792"/>
      <c r="DX445" s="792"/>
      <c r="DY445" s="792"/>
      <c r="DZ445" s="792"/>
      <c r="EA445" s="792"/>
      <c r="EB445" s="792"/>
      <c r="EC445" s="792"/>
      <c r="ED445" s="792"/>
      <c r="EE445" s="792"/>
      <c r="EF445" s="792"/>
      <c r="EG445" s="792"/>
      <c r="EH445" s="792"/>
      <c r="EI445" s="792"/>
      <c r="EJ445" s="792"/>
      <c r="EK445" s="792"/>
      <c r="EL445" s="792"/>
      <c r="EM445" s="792"/>
      <c r="EN445" s="792"/>
      <c r="EO445" s="792"/>
      <c r="EP445" s="792"/>
      <c r="EQ445" s="792"/>
      <c r="ER445" s="792"/>
      <c r="ES445" s="792"/>
      <c r="ET445" s="792"/>
      <c r="EU445" s="792"/>
      <c r="EV445" s="792"/>
      <c r="EW445" s="792"/>
      <c r="EX445" s="792"/>
      <c r="EY445" s="792"/>
      <c r="EZ445" s="792"/>
      <c r="FA445" s="792"/>
      <c r="FB445" s="792"/>
      <c r="FC445" s="792"/>
      <c r="FD445" s="792"/>
      <c r="FE445" s="792"/>
      <c r="FF445" s="792"/>
      <c r="FG445" s="792"/>
      <c r="FH445" s="792"/>
      <c r="FI445" s="792"/>
    </row>
  </sheetData>
  <mergeCells count="5">
    <mergeCell ref="M1:N1"/>
    <mergeCell ref="A2:L2"/>
    <mergeCell ref="M2:N2"/>
    <mergeCell ref="A3:L3"/>
    <mergeCell ref="M3:N3"/>
  </mergeCells>
  <phoneticPr fontId="10"/>
  <printOptions horizontalCentered="1"/>
  <pageMargins left="0.39370078740157483" right="0.39370078740157483" top="0.59055118110236227" bottom="0.31496062992125984" header="0.31496062992125984" footer="0.31496062992125984"/>
  <pageSetup paperSize="9" orientation="portrait" r:id="rId1"/>
  <headerFooter alignWithMargins="0">
    <oddHeader>&amp;L&amp;12要求水準に対する設計数値表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29</vt:i4>
      </vt:variant>
    </vt:vector>
  </HeadingPairs>
  <TitlesOfParts>
    <vt:vector size="58" baseType="lpstr">
      <vt:lpstr>表紙</vt:lpstr>
      <vt:lpstr>提案書提出資料一覧表</vt:lpstr>
      <vt:lpstr>様式第１号</vt:lpstr>
      <vt:lpstr>様式第12号-１（第1編　共通事項）</vt:lpstr>
      <vt:lpstr>様式第12号-１（第2編　01総則）</vt:lpstr>
      <vt:lpstr>様式第12号-１（第2編　02機械）</vt:lpstr>
      <vt:lpstr>様式第12号-１（第2編　03電気計装）</vt:lpstr>
      <vt:lpstr>様式第12号-１（第2編　04土木建築）</vt:lpstr>
      <vt:lpstr>様式第12号-１（第3編　運営・維持管理）</vt:lpstr>
      <vt:lpstr>様式第12号-１（表2-16、表2-17）</vt:lpstr>
      <vt:lpstr>様式第12号-１（表2-18～表2-20）</vt:lpstr>
      <vt:lpstr>様式第12号-１（表2-22）</vt:lpstr>
      <vt:lpstr>様式第12号-１（表2-23）</vt:lpstr>
      <vt:lpstr>様式第12号-１（表2-24～表2-26）</vt:lpstr>
      <vt:lpstr>様式第13号（別紙１）</vt:lpstr>
      <vt:lpstr>様式第13号（別紙２）</vt:lpstr>
      <vt:lpstr>様式第13号（別紙３）</vt:lpstr>
      <vt:lpstr>様式第14号-９（別紙１）</vt:lpstr>
      <vt:lpstr>様式第14号-10（別紙１）</vt:lpstr>
      <vt:lpstr>様式第14号-14（別紙１）</vt:lpstr>
      <vt:lpstr>様式第14号-16（別紙１）</vt:lpstr>
      <vt:lpstr>様式第14号-17（別紙１）</vt:lpstr>
      <vt:lpstr>様式第14号-17（別紙２）</vt:lpstr>
      <vt:lpstr>様式第14号-17（別紙３）</vt:lpstr>
      <vt:lpstr>様式第14号-17（別紙４）</vt:lpstr>
      <vt:lpstr>様式第14号-17（別紙５）</vt:lpstr>
      <vt:lpstr>様式第14号-17（別紙６）</vt:lpstr>
      <vt:lpstr>様式第14号-18（別紙１）</vt:lpstr>
      <vt:lpstr>様式第14号-18（別紙２）</vt:lpstr>
      <vt:lpstr>提案書提出資料一覧表!Print_Area</vt:lpstr>
      <vt:lpstr>表紙!Print_Area</vt:lpstr>
      <vt:lpstr>'様式第12号-１（第1編　共通事項）'!Print_Area</vt:lpstr>
      <vt:lpstr>'様式第12号-１（第2編　01総則）'!Print_Area</vt:lpstr>
      <vt:lpstr>'様式第12号-１（第2編　02機械）'!Print_Area</vt:lpstr>
      <vt:lpstr>'様式第12号-１（第2編　03電気計装）'!Print_Area</vt:lpstr>
      <vt:lpstr>'様式第12号-１（第2編　04土木建築）'!Print_Area</vt:lpstr>
      <vt:lpstr>'様式第12号-１（第3編　運営・維持管理）'!Print_Area</vt:lpstr>
      <vt:lpstr>'様式第12号-１（表2-16、表2-17）'!Print_Area</vt:lpstr>
      <vt:lpstr>'様式第12号-１（表2-18～表2-20）'!Print_Area</vt:lpstr>
      <vt:lpstr>'様式第12号-１（表2-22）'!Print_Area</vt:lpstr>
      <vt:lpstr>'様式第12号-１（表2-23）'!Print_Area</vt:lpstr>
      <vt:lpstr>'様式第12号-１（表2-24～表2-26）'!Print_Area</vt:lpstr>
      <vt:lpstr>'様式第13号（別紙１）'!Print_Area</vt:lpstr>
      <vt:lpstr>'様式第13号（別紙２）'!Print_Area</vt:lpstr>
      <vt:lpstr>'様式第13号（別紙３）'!Print_Area</vt:lpstr>
      <vt:lpstr>'様式第14号-10（別紙１）'!Print_Area</vt:lpstr>
      <vt:lpstr>'様式第14号-14（別紙１）'!Print_Area</vt:lpstr>
      <vt:lpstr>'様式第14号-16（別紙１）'!Print_Area</vt:lpstr>
      <vt:lpstr>'様式第14号-17（別紙１）'!Print_Area</vt:lpstr>
      <vt:lpstr>'様式第14号-17（別紙２）'!Print_Area</vt:lpstr>
      <vt:lpstr>'様式第14号-17（別紙３）'!Print_Area</vt:lpstr>
      <vt:lpstr>'様式第14号-17（別紙４）'!Print_Area</vt:lpstr>
      <vt:lpstr>'様式第14号-17（別紙５）'!Print_Area</vt:lpstr>
      <vt:lpstr>'様式第14号-17（別紙６）'!Print_Area</vt:lpstr>
      <vt:lpstr>'様式第14号-18（別紙１）'!Print_Area</vt:lpstr>
      <vt:lpstr>'様式第14号-18（別紙２）'!Print_Area</vt:lpstr>
      <vt:lpstr>'様式第14号-９（別紙１）'!Print_Area</vt:lpstr>
      <vt:lpstr>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2026-06-03T05:02:30Z</dcterms:created>
  <dcterms:modified xsi:type="dcterms:W3CDTF">2026-06-03T05:03:28Z</dcterms:modified>
  <cp:category/>
  <cp:contentStatus/>
</cp:coreProperties>
</file>